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anda Wright\Downloads\"/>
    </mc:Choice>
  </mc:AlternateContent>
  <bookViews>
    <workbookView xWindow="0" yWindow="0" windowWidth="28800" windowHeight="12315" activeTab="3"/>
  </bookViews>
  <sheets>
    <sheet name="Summary - Do not input" sheetId="1" r:id="rId1"/>
    <sheet name="Checklist for Living" sheetId="2" r:id="rId2"/>
    <sheet name="Checklist for Livelihood" sheetId="3" r:id="rId3"/>
    <sheet name="Link" sheetId="4" r:id="rId4"/>
  </sheets>
  <calcPr calcId="152511"/>
</workbook>
</file>

<file path=xl/calcChain.xml><?xml version="1.0" encoding="utf-8"?>
<calcChain xmlns="http://schemas.openxmlformats.org/spreadsheetml/2006/main">
  <c r="J44" i="1" l="1"/>
  <c r="J43" i="1"/>
  <c r="J42" i="1"/>
  <c r="J41" i="1"/>
  <c r="J40" i="1"/>
  <c r="J39" i="1"/>
  <c r="J45" i="1" s="1"/>
  <c r="D75" i="3" l="1"/>
  <c r="I15" i="1" s="1"/>
  <c r="D71" i="3"/>
  <c r="I14" i="1" s="1"/>
  <c r="D67" i="3"/>
  <c r="I13" i="1" s="1"/>
  <c r="D61" i="3"/>
  <c r="I12" i="1" s="1"/>
  <c r="D57" i="3"/>
  <c r="I11" i="1" s="1"/>
  <c r="D52" i="3"/>
  <c r="I10" i="1" s="1"/>
  <c r="D40" i="3"/>
  <c r="H15" i="1" s="1"/>
  <c r="D36" i="3"/>
  <c r="H14" i="1" s="1"/>
  <c r="D32" i="3"/>
  <c r="H13" i="1" s="1"/>
  <c r="D26" i="3"/>
  <c r="H12" i="1" s="1"/>
  <c r="D21" i="3"/>
  <c r="H11" i="1" s="1"/>
  <c r="D15" i="3"/>
  <c r="H10" i="1" s="1"/>
  <c r="D188" i="2"/>
  <c r="G15" i="1" s="1"/>
  <c r="D184" i="2"/>
  <c r="G14" i="1" s="1"/>
  <c r="D180" i="2"/>
  <c r="G13" i="1" s="1"/>
  <c r="D175" i="2"/>
  <c r="G12" i="1" s="1"/>
  <c r="D169" i="2"/>
  <c r="G11" i="1" s="1"/>
  <c r="D163" i="2"/>
  <c r="G10" i="1" s="1"/>
  <c r="D153" i="2"/>
  <c r="F15" i="1" s="1"/>
  <c r="D149" i="2"/>
  <c r="F14" i="1" s="1"/>
  <c r="D145" i="2"/>
  <c r="F13" i="1" s="1"/>
  <c r="D139" i="2"/>
  <c r="F12" i="1" s="1"/>
  <c r="D133" i="2"/>
  <c r="F11" i="1" s="1"/>
  <c r="D127" i="2"/>
  <c r="F10" i="1" s="1"/>
  <c r="D117" i="2"/>
  <c r="E15" i="1" s="1"/>
  <c r="D113" i="2"/>
  <c r="E14" i="1" s="1"/>
  <c r="D109" i="2"/>
  <c r="E13" i="1" s="1"/>
  <c r="D103" i="2"/>
  <c r="E12" i="1" s="1"/>
  <c r="D97" i="2"/>
  <c r="E11" i="1" s="1"/>
  <c r="D91" i="2"/>
  <c r="E10" i="1" s="1"/>
  <c r="D81" i="2"/>
  <c r="D15" i="1" s="1"/>
  <c r="D76" i="2"/>
  <c r="D14" i="1" s="1"/>
  <c r="D72" i="2"/>
  <c r="D13" i="1" s="1"/>
  <c r="D65" i="2"/>
  <c r="D12" i="1" s="1"/>
  <c r="D59" i="2"/>
  <c r="D11" i="1" s="1"/>
  <c r="D52" i="2"/>
  <c r="D42" i="2"/>
  <c r="C15" i="1" s="1"/>
  <c r="D37" i="2"/>
  <c r="C14" i="1" s="1"/>
  <c r="D32" i="2"/>
  <c r="C13" i="1" s="1"/>
  <c r="D26" i="2"/>
  <c r="C12" i="1" s="1"/>
  <c r="D20" i="2"/>
  <c r="C11" i="1" s="1"/>
  <c r="D13" i="2"/>
  <c r="C10" i="1" s="1"/>
  <c r="C2" i="1"/>
  <c r="B3" i="3"/>
  <c r="B4" i="3"/>
  <c r="B2" i="3"/>
  <c r="C4" i="1"/>
  <c r="C3" i="1"/>
  <c r="H16" i="1" l="1"/>
  <c r="F16" i="1"/>
  <c r="G16" i="1"/>
  <c r="C16" i="1"/>
  <c r="I16" i="1"/>
  <c r="E16" i="1"/>
  <c r="E17" i="1" l="1"/>
  <c r="C17" i="1"/>
  <c r="G17" i="1"/>
  <c r="F17" i="1"/>
  <c r="H17" i="1"/>
  <c r="I17" i="1"/>
  <c r="D10" i="1" l="1"/>
  <c r="D16" i="1" s="1"/>
  <c r="D17" i="1" l="1"/>
</calcChain>
</file>

<file path=xl/sharedStrings.xml><?xml version="1.0" encoding="utf-8"?>
<sst xmlns="http://schemas.openxmlformats.org/spreadsheetml/2006/main" count="657" uniqueCount="188">
  <si>
    <t>Location code</t>
  </si>
  <si>
    <t>Occupant code</t>
  </si>
  <si>
    <t>Research Assistant name</t>
  </si>
  <si>
    <t>Physical spaces for live-work</t>
  </si>
  <si>
    <t>Living spaces</t>
  </si>
  <si>
    <t>Livelihood spaces</t>
  </si>
  <si>
    <t>Domain #</t>
  </si>
  <si>
    <t>Domains</t>
  </si>
  <si>
    <t>Day space</t>
  </si>
  <si>
    <t>Night space</t>
  </si>
  <si>
    <t>Cooking space</t>
  </si>
  <si>
    <t>Dining space</t>
  </si>
  <si>
    <t>Bathroom &amp; WC</t>
  </si>
  <si>
    <t>Indoor trade space</t>
  </si>
  <si>
    <t>Outdoor trade space</t>
  </si>
  <si>
    <t>Design</t>
  </si>
  <si>
    <t>Safety</t>
  </si>
  <si>
    <t>Health</t>
  </si>
  <si>
    <t>Comfort</t>
  </si>
  <si>
    <t>Privacy</t>
  </si>
  <si>
    <t>Adaptability</t>
  </si>
  <si>
    <t xml:space="preserve">Total score </t>
  </si>
  <si>
    <t xml:space="preserve">Percentage </t>
  </si>
  <si>
    <t>Drop-down List</t>
  </si>
  <si>
    <t>Explanation</t>
  </si>
  <si>
    <t>N/A</t>
  </si>
  <si>
    <t>for space design feature not applicable</t>
  </si>
  <si>
    <t>Please comment</t>
  </si>
  <si>
    <t>for space not used as designed or not available</t>
  </si>
  <si>
    <t>No comments required</t>
  </si>
  <si>
    <t>for space modified and partly used as designed</t>
  </si>
  <si>
    <t>for space used as designed / performs as designed</t>
  </si>
  <si>
    <t>Space type</t>
  </si>
  <si>
    <t>Example activities</t>
  </si>
  <si>
    <t>family interaction, social interaction, resting, entertainment, exercise</t>
  </si>
  <si>
    <t>sleeping, dressing, meditation, retreat</t>
  </si>
  <si>
    <t xml:space="preserve">Cooking space </t>
  </si>
  <si>
    <t>food preparation, cooking, dish washing</t>
  </si>
  <si>
    <t>Dinning space</t>
  </si>
  <si>
    <t>food preparation, eating</t>
  </si>
  <si>
    <t>Bathroom &amp; wc</t>
  </si>
  <si>
    <t>personal hygiene, toileting, laundry, personal washing</t>
  </si>
  <si>
    <t>goods preparation, goods display, storage, transaction, social interaction</t>
  </si>
  <si>
    <t>goods preparation, goods display, storage, transaction, social interaction, reception</t>
  </si>
  <si>
    <t>Location Code</t>
  </si>
  <si>
    <t>Occupant Code</t>
  </si>
  <si>
    <t>Post-Occupancy Evaluation Checklist for Living</t>
  </si>
  <si>
    <t>Score</t>
  </si>
  <si>
    <t>Comment</t>
  </si>
  <si>
    <t>Functional suitability</t>
  </si>
  <si>
    <t>The space is suitable for daytime activities (e.g. family/social interaction, entertainment, resting, exercise).</t>
  </si>
  <si>
    <t>Accessibility</t>
  </si>
  <si>
    <t>The space is easily accessible through level access and barrier-free (e.g. no steps, no obstacles).</t>
  </si>
  <si>
    <t>Size</t>
  </si>
  <si>
    <t>There is adequate space for family and social interaction (at least for 2 people).</t>
  </si>
  <si>
    <t>Layout</t>
  </si>
  <si>
    <t>There is sufficient space to move around freely and for furniture.</t>
  </si>
  <si>
    <t>Cognition</t>
  </si>
  <si>
    <t>The space is easily identified through size, furniture or fittings and fixtures.</t>
  </si>
  <si>
    <t>Total score</t>
  </si>
  <si>
    <t>Floor and surface</t>
  </si>
  <si>
    <t>The floor has no uneven surfaces or trip hazards.</t>
  </si>
  <si>
    <t>Lighting</t>
  </si>
  <si>
    <t>There is sufficient lighting (natural or artificial) in the room to identify hazards.</t>
  </si>
  <si>
    <t>Structure</t>
  </si>
  <si>
    <t>The space appears safe: There is firm structure to support building elements (e.g. doors, windows, ceiling, walls, floor, stairs).</t>
  </si>
  <si>
    <t>Security</t>
  </si>
  <si>
    <t xml:space="preserve">The space is secured from entry by intruders (e.g. lockable doors and windows). </t>
  </si>
  <si>
    <t>Ventilation</t>
  </si>
  <si>
    <t>The space is naturally ventilated via windows or doors to outdoors.</t>
  </si>
  <si>
    <t>Daylight</t>
  </si>
  <si>
    <t>There is sufficient natural light entering the space.</t>
  </si>
  <si>
    <t>Mould &amp; dampness</t>
  </si>
  <si>
    <t>There is no presence of mould or dampness.</t>
  </si>
  <si>
    <t>Hygiene</t>
  </si>
  <si>
    <t xml:space="preserve">There is no presence of foul smell or food and other waste. </t>
  </si>
  <si>
    <t>Temperature</t>
  </si>
  <si>
    <t>There is adequate thermal comfort for daily living, particularly for older people.</t>
  </si>
  <si>
    <t>Glare</t>
  </si>
  <si>
    <t>There is adequate intensity of light (natural or artificial) in the space, no glare and uncomfortable sight.</t>
  </si>
  <si>
    <t>Touch</t>
  </si>
  <si>
    <t xml:space="preserve">Floor and wall surfaces provide a good tactile feeling. No rough or hazardous finishes. </t>
  </si>
  <si>
    <t>Noise</t>
  </si>
  <si>
    <t xml:space="preserve">There is no excessive noise (from neighbours or outdoors) that prevent conversation indoors (e.g. good sound insulation). </t>
  </si>
  <si>
    <t>Partition</t>
  </si>
  <si>
    <t>Neighbourhood boundary</t>
  </si>
  <si>
    <t>There is clear boundary and shield system (e.g. curtains) between the day space and the outdoors.</t>
  </si>
  <si>
    <t>Community connection</t>
  </si>
  <si>
    <t xml:space="preserve">There is a presence of outdoor private spaces (e.g. balconies, terraces or corridors). </t>
  </si>
  <si>
    <t>Furniture</t>
  </si>
  <si>
    <t xml:space="preserve">The furniture is flexible, easy to move and maintain. </t>
  </si>
  <si>
    <t>Storage</t>
  </si>
  <si>
    <t>There is storage area for goods and belongings.</t>
  </si>
  <si>
    <t>Multi-function</t>
  </si>
  <si>
    <t>The space can be adapted for multiple functions (e.g. night space activities and indoor trade space activities).</t>
  </si>
  <si>
    <t>Comment for Day Space</t>
  </si>
  <si>
    <t>Function suitability</t>
  </si>
  <si>
    <t>The space is suitable for night time activities (e.g. sleeping, dressing, retreat, meditation).</t>
  </si>
  <si>
    <t>There is adequate space for sleeping and resting (at least for 3 people)</t>
  </si>
  <si>
    <t>There is a proper intensity of light (natural or artificial) in the space, no glare and uncomfortable sight.</t>
  </si>
  <si>
    <t>Wellness</t>
  </si>
  <si>
    <t>There is rest area (particularly for older people) to take a break during the daily living activities.</t>
  </si>
  <si>
    <t xml:space="preserve">There are partitioning system in the space to make it private. </t>
  </si>
  <si>
    <t>There is clear boundary and shield system (e.g. curtains) between the night space, the livelihood spaces, and outdoors.</t>
  </si>
  <si>
    <t xml:space="preserve">The furniture is flexible, easy to move, and maintain. </t>
  </si>
  <si>
    <t>There is storage area that could store personal belongings.</t>
  </si>
  <si>
    <t>The space can be adapted for multiple functions (e.g. day space activities and indoor trade space activities).</t>
  </si>
  <si>
    <t>Comment for Night Space</t>
  </si>
  <si>
    <t>The space is suitable for food preparation and cooking activities (e.g. water supply, energy supply, worktop for food preparation).</t>
  </si>
  <si>
    <t xml:space="preserve">There is adequate space for cooking activities (e.g. food preparation, cooking). </t>
  </si>
  <si>
    <t>Fire escape</t>
  </si>
  <si>
    <t>There are clear fire exit and safety signs.</t>
  </si>
  <si>
    <t>There is no excessive noise (from neighbours or outdoors) that prevent conversation indoors (e.g. good sound insulation).</t>
  </si>
  <si>
    <t xml:space="preserve">There are partitioning system in the space to separate private and public areas. </t>
  </si>
  <si>
    <t>There is clear boundary and shield system (e.g. curtains) between the cooking space, the livelihood spaces, and the neighbourhood.</t>
  </si>
  <si>
    <t>There is storage area that could store goods and equipment.</t>
  </si>
  <si>
    <t>The space can be adapted for multiple functions (e.g. dining space activities).</t>
  </si>
  <si>
    <t>Comment for Cooking Space</t>
  </si>
  <si>
    <t>The space is suitable for dining activities (e.g. food preparation, eating).</t>
  </si>
  <si>
    <t>There is adequate space for dining spaces (at least for 2 people).</t>
  </si>
  <si>
    <t>There is clear boundary and shield system (e.g. curtains) between the dining space, the livelihood spaces, and the neighbourhood.</t>
  </si>
  <si>
    <t>The space can be adapted for multiple functions (e.g. cooking space activities).</t>
  </si>
  <si>
    <t>Comment for Dining Space</t>
  </si>
  <si>
    <t>The space is suitable for bath and toilet activities (e.g. toileting, personal cleaning, laundry).</t>
  </si>
  <si>
    <t>There is adequate space for bath and toilet activities.</t>
  </si>
  <si>
    <t>There is sufficient space to move around freely, in particular for older people in a wheelchair.</t>
  </si>
  <si>
    <t>There is sufficient lighting (natural or artificial) in the bathroom &amp; wc to identify hazards.</t>
  </si>
  <si>
    <t>The bathroom &amp; wc is naturally ventilated via windows or doors to outdoors.</t>
  </si>
  <si>
    <t>There is sufficient natural light entering the space including sunlight.</t>
  </si>
  <si>
    <t xml:space="preserve">There is no presence of foul smell or waste not disposed of properly in bins. </t>
  </si>
  <si>
    <t xml:space="preserve">There is partitioning system in the bathroom &amp; wc to separate its activities from other living spaces and livelihood spaces. </t>
  </si>
  <si>
    <t>There is clear boundary and shield system (e.g. curtains) between the bathroom &amp; WC, the livelihood spaces, and the neighbourhood.</t>
  </si>
  <si>
    <t>Modification</t>
  </si>
  <si>
    <t xml:space="preserve">There is sufficient space to support modification for older people as needed (e.g. wheelchair access). </t>
  </si>
  <si>
    <t>Fixtures &amp; fittings</t>
  </si>
  <si>
    <t xml:space="preserve">There is sufficient wall space for fixture &amp; fittings to support mobility and prevent falls. </t>
  </si>
  <si>
    <t>Comment for Bathroom &amp; WC</t>
  </si>
  <si>
    <t>Post-Occupancy Evaluation Checklist for Livelihood</t>
  </si>
  <si>
    <t>The space is suitable for indoor trading activities (e.g. goods preparation, goods display, goods storage, transaction activities, social interaction).</t>
  </si>
  <si>
    <t xml:space="preserve">The indoor trade space is easily accessible through level access and barrier-free (e.g. no steps, no obstacles). </t>
  </si>
  <si>
    <t>There is adequate space for trading interaction for at least 3 people.</t>
  </si>
  <si>
    <t>There is sufficient space to move around freely, in particular for older people and customers.</t>
  </si>
  <si>
    <t>Attached/Detached</t>
  </si>
  <si>
    <t>The space is attached to the living spaces.</t>
  </si>
  <si>
    <t>Distance</t>
  </si>
  <si>
    <t>The space is within 5 minutes walk from the living spaces.</t>
  </si>
  <si>
    <t>There is sufficient lighting (natural or artificial) in the indoor trade space to identify hazards.</t>
  </si>
  <si>
    <t>There is firm structure, both interior and exterior, to support building elements (e.g. doors, windows, ceiling, walls, floor, stairs).</t>
  </si>
  <si>
    <t xml:space="preserve">The indoor trade space is secured from entry by intruders or unexpectedness (e.g. lockable). </t>
  </si>
  <si>
    <t>The indoor trade space is naturally ventilated via windows or doors to outdoors.</t>
  </si>
  <si>
    <t xml:space="preserve">Comfort </t>
  </si>
  <si>
    <t>There is adequate thermal comfort for trading activities, particularly for older people and customers.</t>
  </si>
  <si>
    <t>There is rest area (particularly for older people) to take a break during working period.</t>
  </si>
  <si>
    <t xml:space="preserve">There is a partitioning system within the indoor trade space to separate private and public areas. </t>
  </si>
  <si>
    <t>There is clear boundary and shield system (e.g. curtains) between the indoor trade space and the living spaces.</t>
  </si>
  <si>
    <t xml:space="preserve">The space can be adapted for multiple functions (e.g. day space activities and night space activities).  </t>
  </si>
  <si>
    <t>Comment for Indoor trade space</t>
  </si>
  <si>
    <t>The space is suitable for outdoor trade activities (e.g. goods preparation, goods display, goods storage, transaction activities, social interaction, and reception).</t>
  </si>
  <si>
    <t xml:space="preserve">The outdoor trade space is easily accessible through level access and barrier-free (e.g. no steps, no obstacles). </t>
  </si>
  <si>
    <t>There is adequate space for outdoor trade interaction at least for 4 people.</t>
  </si>
  <si>
    <t>There is sufficient lighting (natural or artificial) in the outdoor trade space to identify hazards.</t>
  </si>
  <si>
    <t>There is firm structure to support exterior building elements (e.g. doors, windows, ceiling, walls, floor, stairs).</t>
  </si>
  <si>
    <t>Vectors</t>
  </si>
  <si>
    <t>There is protection against vectors (e.g. houseflies, mosquitoes).</t>
  </si>
  <si>
    <t>There is no presence of foul smell or food and other waste. The space is easy to clean to prevent infection and disease.</t>
  </si>
  <si>
    <t>Shade and shield</t>
  </si>
  <si>
    <t>There is protection system against variable weather conditions (e.g. direct sunlight, rain and wind).</t>
  </si>
  <si>
    <t>There is rest area, particularly for older people and customers.</t>
  </si>
  <si>
    <t xml:space="preserve">There are partitioning system to separate private and public areas. </t>
  </si>
  <si>
    <t>There is clear boundary and shield system (e.g. curtains) between the outdoor trade space and the living spaces.</t>
  </si>
  <si>
    <t>Building elements</t>
  </si>
  <si>
    <t>The building elements (e.g. doors, windows, ceiling, walls, floor, stairs) are adaptable for outdoor trade activities and indoor trade activities.</t>
  </si>
  <si>
    <t>Comment for Outdoor trade space</t>
  </si>
  <si>
    <t>No</t>
  </si>
  <si>
    <t>Modified</t>
  </si>
  <si>
    <t>Yes</t>
  </si>
  <si>
    <t>Research Assistant Code</t>
  </si>
  <si>
    <t>Action</t>
  </si>
  <si>
    <t xml:space="preserve">There are partition system within the day space to separate private and public areas. </t>
  </si>
  <si>
    <t>Mobility aids</t>
  </si>
  <si>
    <t>There are design features or fittings that support mobility and daily life activities (e.g. grab bars, handrails, frames).</t>
  </si>
  <si>
    <t>There are design features or fittings that support mobility and activities (e.g. grab bars, handrails, frames).</t>
  </si>
  <si>
    <t>There are fixtures &amp; fittings that support mobility and prevent falls (e.g. grab bars, handrails, frames).</t>
  </si>
  <si>
    <t>Design Criteria</t>
  </si>
  <si>
    <t>Comments</t>
  </si>
  <si>
    <t>LINK:</t>
  </si>
  <si>
    <t>Total</t>
  </si>
  <si>
    <t>https://www.sheffield.ac.uk/sites/default/files/2022-02/AgeingHood_POE%20Checklist_RVS_1.xlsx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</si>
</sst>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Arial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rgb="FF980000"/>
      <name val="Calibri"/>
      <family val="2"/>
    </font>
    <font>
      <b/>
      <sz val="16"/>
      <color theme="1"/>
      <name val="Arial"/>
      <family val="2"/>
    </font>
    <font>
      <b/>
      <sz val="16"/>
      <color rgb="FF980000"/>
      <name val="Calibri"/>
      <family val="2"/>
    </font>
    <font>
      <sz val="16"/>
      <color theme="1"/>
      <name val="Arial"/>
      <family val="2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sz val="12"/>
      <color rgb="FF980000"/>
      <name val="Calibri"/>
      <family val="2"/>
    </font>
    <font>
      <sz val="12"/>
      <color rgb="FF0563C1"/>
      <name val="Arial"/>
      <family val="2"/>
    </font>
    <font>
      <b/>
      <sz val="16"/>
      <color rgb="FF000000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</font>
  </fonts>
  <fills count="14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9CB9C"/>
        <bgColor rgb="FFF9CB9C"/>
      </patternFill>
    </fill>
    <fill>
      <patternFill patternType="solid">
        <fgColor rgb="FFD9D2E9"/>
        <bgColor rgb="FFD9D2E9"/>
      </patternFill>
    </fill>
    <fill>
      <patternFill patternType="solid">
        <fgColor rgb="FFD5A6BD"/>
        <bgColor rgb="FFD5A6BD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87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2" fillId="3" borderId="1" xfId="0" applyFont="1" applyFill="1" applyBorder="1"/>
    <xf numFmtId="0" fontId="0" fillId="0" borderId="1" xfId="0" applyFont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0" fillId="0" borderId="0" xfId="0" applyFont="1"/>
    <xf numFmtId="0" fontId="3" fillId="0" borderId="5" xfId="0" applyFont="1" applyBorder="1" applyAlignment="1">
      <alignment vertical="center"/>
    </xf>
    <xf numFmtId="0" fontId="3" fillId="5" borderId="6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vertical="center" wrapText="1"/>
    </xf>
    <xf numFmtId="0" fontId="3" fillId="10" borderId="6" xfId="0" applyFont="1" applyFill="1" applyBorder="1" applyAlignment="1">
      <alignment vertical="center" wrapText="1"/>
    </xf>
    <xf numFmtId="0" fontId="3" fillId="11" borderId="6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right" wrapText="1"/>
    </xf>
    <xf numFmtId="0" fontId="6" fillId="6" borderId="1" xfId="0" applyFont="1" applyFill="1" applyBorder="1" applyAlignment="1">
      <alignment horizontal="right" wrapText="1"/>
    </xf>
    <xf numFmtId="0" fontId="6" fillId="7" borderId="1" xfId="0" applyFont="1" applyFill="1" applyBorder="1" applyAlignment="1">
      <alignment horizontal="right" wrapText="1"/>
    </xf>
    <xf numFmtId="0" fontId="6" fillId="8" borderId="1" xfId="0" applyFont="1" applyFill="1" applyBorder="1" applyAlignment="1">
      <alignment horizontal="right" wrapText="1"/>
    </xf>
    <xf numFmtId="0" fontId="6" fillId="9" borderId="1" xfId="0" applyFont="1" applyFill="1" applyBorder="1" applyAlignment="1">
      <alignment horizontal="right" wrapText="1"/>
    </xf>
    <xf numFmtId="0" fontId="6" fillId="10" borderId="1" xfId="0" applyFont="1" applyFill="1" applyBorder="1" applyAlignment="1">
      <alignment horizontal="right" wrapText="1"/>
    </xf>
    <xf numFmtId="0" fontId="6" fillId="11" borderId="1" xfId="0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right" wrapText="1"/>
    </xf>
    <xf numFmtId="0" fontId="6" fillId="8" borderId="1" xfId="0" applyFont="1" applyFill="1" applyBorder="1" applyAlignment="1">
      <alignment horizontal="right" wrapText="1"/>
    </xf>
    <xf numFmtId="0" fontId="6" fillId="6" borderId="1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0" fontId="6" fillId="8" borderId="1" xfId="0" applyFont="1" applyFill="1" applyBorder="1" applyAlignment="1">
      <alignment horizontal="right"/>
    </xf>
    <xf numFmtId="0" fontId="6" fillId="9" borderId="1" xfId="0" applyFont="1" applyFill="1" applyBorder="1" applyAlignment="1">
      <alignment horizontal="right"/>
    </xf>
    <xf numFmtId="0" fontId="6" fillId="10" borderId="1" xfId="0" applyFont="1" applyFill="1" applyBorder="1" applyAlignment="1">
      <alignment horizontal="right"/>
    </xf>
    <xf numFmtId="0" fontId="6" fillId="11" borderId="1" xfId="0" applyFont="1" applyFill="1" applyBorder="1" applyAlignment="1">
      <alignment horizontal="right"/>
    </xf>
    <xf numFmtId="10" fontId="2" fillId="5" borderId="1" xfId="0" applyNumberFormat="1" applyFont="1" applyFill="1" applyBorder="1"/>
    <xf numFmtId="10" fontId="2" fillId="6" borderId="1" xfId="0" applyNumberFormat="1" applyFont="1" applyFill="1" applyBorder="1"/>
    <xf numFmtId="10" fontId="2" fillId="7" borderId="1" xfId="0" applyNumberFormat="1" applyFont="1" applyFill="1" applyBorder="1"/>
    <xf numFmtId="10" fontId="2" fillId="8" borderId="1" xfId="0" applyNumberFormat="1" applyFont="1" applyFill="1" applyBorder="1"/>
    <xf numFmtId="10" fontId="2" fillId="9" borderId="1" xfId="0" applyNumberFormat="1" applyFont="1" applyFill="1" applyBorder="1"/>
    <xf numFmtId="10" fontId="2" fillId="10" borderId="1" xfId="0" applyNumberFormat="1" applyFont="1" applyFill="1" applyBorder="1"/>
    <xf numFmtId="10" fontId="2" fillId="11" borderId="1" xfId="0" applyNumberFormat="1" applyFont="1" applyFill="1" applyBorder="1"/>
    <xf numFmtId="0" fontId="2" fillId="0" borderId="2" xfId="0" applyFont="1" applyBorder="1" applyAlignment="1"/>
    <xf numFmtId="0" fontId="0" fillId="0" borderId="0" xfId="0" applyFont="1" applyAlignment="1">
      <alignment horizontal="right" vertical="center"/>
    </xf>
    <xf numFmtId="0" fontId="1" fillId="4" borderId="1" xfId="0" applyFont="1" applyFill="1" applyBorder="1" applyAlignment="1"/>
    <xf numFmtId="0" fontId="8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5" borderId="1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5" borderId="10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2" fillId="5" borderId="0" xfId="0" applyFont="1" applyFill="1"/>
    <xf numFmtId="0" fontId="6" fillId="5" borderId="10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5" borderId="10" xfId="0" applyFont="1" applyFill="1" applyBorder="1" applyAlignment="1">
      <alignment horizontal="left" vertical="center"/>
    </xf>
    <xf numFmtId="0" fontId="0" fillId="5" borderId="10" xfId="0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5" borderId="10" xfId="0" applyFont="1" applyFill="1" applyBorder="1" applyAlignment="1">
      <alignment horizontal="left" vertical="center" wrapText="1"/>
    </xf>
    <xf numFmtId="0" fontId="0" fillId="13" borderId="10" xfId="0" applyFont="1" applyFill="1" applyBorder="1" applyAlignment="1">
      <alignment vertical="center"/>
    </xf>
    <xf numFmtId="0" fontId="0" fillId="13" borderId="10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4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/>
    </xf>
    <xf numFmtId="0" fontId="6" fillId="6" borderId="10" xfId="0" applyFont="1" applyFill="1" applyBorder="1" applyAlignment="1">
      <alignment vertical="center"/>
    </xf>
    <xf numFmtId="0" fontId="6" fillId="6" borderId="10" xfId="0" applyFont="1" applyFill="1" applyBorder="1" applyAlignment="1">
      <alignment horizontal="right" vertical="center"/>
    </xf>
    <xf numFmtId="0" fontId="6" fillId="6" borderId="10" xfId="0" applyFont="1" applyFill="1" applyBorder="1" applyAlignment="1">
      <alignment vertical="center"/>
    </xf>
    <xf numFmtId="0" fontId="6" fillId="6" borderId="10" xfId="0" applyFont="1" applyFill="1" applyBorder="1" applyAlignment="1">
      <alignment horizontal="left" vertical="center"/>
    </xf>
    <xf numFmtId="0" fontId="6" fillId="6" borderId="10" xfId="0" applyFont="1" applyFill="1" applyBorder="1" applyAlignment="1">
      <alignment horizontal="right" vertical="center"/>
    </xf>
    <xf numFmtId="0" fontId="7" fillId="6" borderId="10" xfId="0" applyFont="1" applyFill="1" applyBorder="1" applyAlignment="1">
      <alignment horizontal="left" vertical="center"/>
    </xf>
    <xf numFmtId="0" fontId="0" fillId="6" borderId="10" xfId="0" applyFont="1" applyFill="1" applyBorder="1" applyAlignment="1">
      <alignment vertical="center"/>
    </xf>
    <xf numFmtId="0" fontId="5" fillId="6" borderId="10" xfId="0" applyFont="1" applyFill="1" applyBorder="1" applyAlignment="1">
      <alignment horizontal="left" vertical="center" wrapText="1"/>
    </xf>
    <xf numFmtId="0" fontId="0" fillId="13" borderId="0" xfId="0" applyFont="1" applyFill="1" applyAlignment="1">
      <alignment vertical="center"/>
    </xf>
    <xf numFmtId="0" fontId="0" fillId="13" borderId="0" xfId="0" applyFont="1" applyFill="1" applyAlignment="1">
      <alignment horizontal="right" vertical="center"/>
    </xf>
    <xf numFmtId="0" fontId="14" fillId="7" borderId="10" xfId="0" applyFont="1" applyFill="1" applyBorder="1" applyAlignment="1">
      <alignment vertical="center"/>
    </xf>
    <xf numFmtId="0" fontId="3" fillId="7" borderId="10" xfId="0" applyFont="1" applyFill="1" applyBorder="1" applyAlignment="1">
      <alignment vertical="center"/>
    </xf>
    <xf numFmtId="0" fontId="6" fillId="7" borderId="10" xfId="0" applyFont="1" applyFill="1" applyBorder="1" applyAlignment="1">
      <alignment vertical="center"/>
    </xf>
    <xf numFmtId="0" fontId="6" fillId="7" borderId="10" xfId="0" applyFont="1" applyFill="1" applyBorder="1" applyAlignment="1">
      <alignment horizontal="right" vertical="center"/>
    </xf>
    <xf numFmtId="0" fontId="6" fillId="7" borderId="10" xfId="0" applyFont="1" applyFill="1" applyBorder="1" applyAlignment="1">
      <alignment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right" vertical="center"/>
    </xf>
    <xf numFmtId="0" fontId="7" fillId="7" borderId="10" xfId="0" applyFont="1" applyFill="1" applyBorder="1" applyAlignment="1">
      <alignment horizontal="left" vertical="center"/>
    </xf>
    <xf numFmtId="0" fontId="0" fillId="7" borderId="10" xfId="0" applyFont="1" applyFill="1" applyBorder="1" applyAlignment="1">
      <alignment vertical="center"/>
    </xf>
    <xf numFmtId="0" fontId="5" fillId="7" borderId="10" xfId="0" applyFont="1" applyFill="1" applyBorder="1" applyAlignment="1">
      <alignment horizontal="left" vertical="center" wrapText="1"/>
    </xf>
    <xf numFmtId="0" fontId="14" fillId="8" borderId="10" xfId="0" applyFont="1" applyFill="1" applyBorder="1" applyAlignment="1">
      <alignment vertical="center"/>
    </xf>
    <xf numFmtId="0" fontId="3" fillId="8" borderId="10" xfId="0" applyFont="1" applyFill="1" applyBorder="1" applyAlignment="1">
      <alignment vertical="center"/>
    </xf>
    <xf numFmtId="0" fontId="6" fillId="8" borderId="10" xfId="0" applyFont="1" applyFill="1" applyBorder="1" applyAlignment="1">
      <alignment vertical="center"/>
    </xf>
    <xf numFmtId="0" fontId="6" fillId="8" borderId="10" xfId="0" applyFont="1" applyFill="1" applyBorder="1" applyAlignment="1">
      <alignment horizontal="right" vertical="center"/>
    </xf>
    <xf numFmtId="0" fontId="6" fillId="8" borderId="10" xfId="0" applyFont="1" applyFill="1" applyBorder="1" applyAlignment="1">
      <alignment vertical="center"/>
    </xf>
    <xf numFmtId="0" fontId="6" fillId="8" borderId="10" xfId="0" applyFont="1" applyFill="1" applyBorder="1" applyAlignment="1">
      <alignment horizontal="right" vertical="center"/>
    </xf>
    <xf numFmtId="0" fontId="6" fillId="8" borderId="10" xfId="0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left" vertical="center"/>
    </xf>
    <xf numFmtId="10" fontId="6" fillId="0" borderId="0" xfId="0" applyNumberFormat="1" applyFont="1" applyAlignment="1">
      <alignment vertical="center"/>
    </xf>
    <xf numFmtId="0" fontId="0" fillId="8" borderId="10" xfId="0" applyFont="1" applyFill="1" applyBorder="1" applyAlignment="1">
      <alignment vertical="center"/>
    </xf>
    <xf numFmtId="0" fontId="0" fillId="8" borderId="10" xfId="0" applyFont="1" applyFill="1" applyBorder="1" applyAlignment="1">
      <alignment horizontal="right" vertical="center"/>
    </xf>
    <xf numFmtId="0" fontId="5" fillId="8" borderId="1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4" fillId="9" borderId="10" xfId="0" applyFont="1" applyFill="1" applyBorder="1" applyAlignment="1">
      <alignment vertical="center"/>
    </xf>
    <xf numFmtId="0" fontId="3" fillId="9" borderId="10" xfId="0" applyFont="1" applyFill="1" applyBorder="1" applyAlignment="1">
      <alignment vertical="center"/>
    </xf>
    <xf numFmtId="0" fontId="6" fillId="9" borderId="10" xfId="0" applyFont="1" applyFill="1" applyBorder="1" applyAlignment="1">
      <alignment vertical="center"/>
    </xf>
    <xf numFmtId="0" fontId="6" fillId="9" borderId="10" xfId="0" applyFont="1" applyFill="1" applyBorder="1" applyAlignment="1">
      <alignment horizontal="right" vertical="center"/>
    </xf>
    <xf numFmtId="0" fontId="6" fillId="9" borderId="10" xfId="0" applyFont="1" applyFill="1" applyBorder="1" applyAlignment="1">
      <alignment vertical="center"/>
    </xf>
    <xf numFmtId="0" fontId="6" fillId="9" borderId="10" xfId="0" applyFont="1" applyFill="1" applyBorder="1" applyAlignment="1">
      <alignment horizontal="right" vertical="center"/>
    </xf>
    <xf numFmtId="0" fontId="6" fillId="9" borderId="10" xfId="0" applyFont="1" applyFill="1" applyBorder="1" applyAlignment="1">
      <alignment horizontal="left" vertical="center"/>
    </xf>
    <xf numFmtId="0" fontId="7" fillId="9" borderId="10" xfId="0" applyFont="1" applyFill="1" applyBorder="1" applyAlignment="1">
      <alignment horizontal="left" vertical="center"/>
    </xf>
    <xf numFmtId="0" fontId="0" fillId="9" borderId="10" xfId="0" applyFont="1" applyFill="1" applyBorder="1" applyAlignment="1">
      <alignment vertical="center"/>
    </xf>
    <xf numFmtId="0" fontId="5" fillId="9" borderId="10" xfId="0" applyFont="1" applyFill="1" applyBorder="1" applyAlignment="1">
      <alignment horizontal="left" vertical="center" wrapText="1"/>
    </xf>
    <xf numFmtId="0" fontId="14" fillId="10" borderId="10" xfId="0" applyFont="1" applyFill="1" applyBorder="1" applyAlignment="1">
      <alignment vertical="center"/>
    </xf>
    <xf numFmtId="0" fontId="3" fillId="10" borderId="10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0" fontId="6" fillId="10" borderId="10" xfId="0" applyFont="1" applyFill="1" applyBorder="1" applyAlignment="1">
      <alignment horizontal="right" vertical="center"/>
    </xf>
    <xf numFmtId="0" fontId="6" fillId="10" borderId="10" xfId="0" applyFont="1" applyFill="1" applyBorder="1" applyAlignment="1">
      <alignment horizontal="left" vertical="center"/>
    </xf>
    <xf numFmtId="0" fontId="7" fillId="10" borderId="10" xfId="0" applyFont="1" applyFill="1" applyBorder="1" applyAlignment="1">
      <alignment horizontal="left" vertical="center"/>
    </xf>
    <xf numFmtId="10" fontId="6" fillId="10" borderId="10" xfId="0" applyNumberFormat="1" applyFont="1" applyFill="1" applyBorder="1" applyAlignment="1">
      <alignment vertical="center"/>
    </xf>
    <xf numFmtId="0" fontId="3" fillId="10" borderId="10" xfId="0" applyFont="1" applyFill="1" applyBorder="1" applyAlignment="1">
      <alignment horizontal="left" vertical="center" wrapText="1"/>
    </xf>
    <xf numFmtId="0" fontId="0" fillId="10" borderId="10" xfId="0" applyFont="1" applyFill="1" applyBorder="1" applyAlignment="1">
      <alignment vertical="center"/>
    </xf>
    <xf numFmtId="0" fontId="14" fillId="11" borderId="10" xfId="0" applyFont="1" applyFill="1" applyBorder="1" applyAlignment="1">
      <alignment vertical="center"/>
    </xf>
    <xf numFmtId="0" fontId="3" fillId="11" borderId="10" xfId="0" applyFont="1" applyFill="1" applyBorder="1" applyAlignment="1">
      <alignment vertical="center"/>
    </xf>
    <xf numFmtId="0" fontId="6" fillId="11" borderId="10" xfId="0" applyFont="1" applyFill="1" applyBorder="1" applyAlignment="1">
      <alignment vertical="center"/>
    </xf>
    <xf numFmtId="0" fontId="6" fillId="11" borderId="10" xfId="0" applyFont="1" applyFill="1" applyBorder="1" applyAlignment="1">
      <alignment horizontal="right" vertical="center"/>
    </xf>
    <xf numFmtId="0" fontId="6" fillId="11" borderId="10" xfId="0" applyFont="1" applyFill="1" applyBorder="1" applyAlignment="1">
      <alignment vertical="center"/>
    </xf>
    <xf numFmtId="0" fontId="6" fillId="11" borderId="10" xfId="0" applyFont="1" applyFill="1" applyBorder="1" applyAlignment="1">
      <alignment horizontal="right" vertical="center"/>
    </xf>
    <xf numFmtId="0" fontId="6" fillId="11" borderId="10" xfId="0" applyFont="1" applyFill="1" applyBorder="1" applyAlignment="1">
      <alignment horizontal="left" vertical="center"/>
    </xf>
    <xf numFmtId="0" fontId="7" fillId="11" borderId="10" xfId="0" applyFont="1" applyFill="1" applyBorder="1" applyAlignment="1">
      <alignment horizontal="left" vertical="center"/>
    </xf>
    <xf numFmtId="10" fontId="6" fillId="11" borderId="10" xfId="0" applyNumberFormat="1" applyFont="1" applyFill="1" applyBorder="1" applyAlignment="1">
      <alignment vertical="center"/>
    </xf>
    <xf numFmtId="0" fontId="3" fillId="11" borderId="10" xfId="0" applyFont="1" applyFill="1" applyBorder="1" applyAlignment="1">
      <alignment horizontal="left" vertical="center" wrapText="1"/>
    </xf>
    <xf numFmtId="0" fontId="0" fillId="11" borderId="10" xfId="0" applyFont="1" applyFill="1" applyBorder="1" applyAlignment="1">
      <alignment vertical="center"/>
    </xf>
    <xf numFmtId="0" fontId="4" fillId="0" borderId="11" xfId="0" applyFont="1" applyBorder="1"/>
    <xf numFmtId="0" fontId="1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vertical="center"/>
    </xf>
    <xf numFmtId="0" fontId="2" fillId="6" borderId="10" xfId="0" applyFont="1" applyFill="1" applyBorder="1" applyAlignment="1">
      <alignment vertical="center"/>
    </xf>
    <xf numFmtId="0" fontId="2" fillId="9" borderId="10" xfId="0" applyFont="1" applyFill="1" applyBorder="1" applyAlignment="1">
      <alignment vertical="center"/>
    </xf>
    <xf numFmtId="0" fontId="2" fillId="8" borderId="10" xfId="0" applyFont="1" applyFill="1" applyBorder="1" applyAlignment="1">
      <alignment vertical="center"/>
    </xf>
    <xf numFmtId="0" fontId="20" fillId="0" borderId="0" xfId="0" applyFont="1" applyAlignment="1"/>
    <xf numFmtId="0" fontId="2" fillId="5" borderId="10" xfId="0" applyFont="1" applyFill="1" applyBorder="1" applyAlignment="1">
      <alignment horizontal="right" vertical="center"/>
    </xf>
    <xf numFmtId="0" fontId="1" fillId="5" borderId="12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vertical="center" wrapText="1"/>
    </xf>
    <xf numFmtId="0" fontId="1" fillId="8" borderId="12" xfId="0" applyFont="1" applyFill="1" applyBorder="1" applyAlignment="1">
      <alignment vertical="center" wrapText="1"/>
    </xf>
    <xf numFmtId="0" fontId="1" fillId="9" borderId="12" xfId="0" applyFont="1" applyFill="1" applyBorder="1" applyAlignment="1">
      <alignment vertical="center" wrapText="1"/>
    </xf>
    <xf numFmtId="0" fontId="1" fillId="10" borderId="12" xfId="0" applyFont="1" applyFill="1" applyBorder="1" applyAlignment="1">
      <alignment vertical="center" wrapText="1"/>
    </xf>
    <xf numFmtId="0" fontId="1" fillId="11" borderId="6" xfId="0" applyFont="1" applyFill="1" applyBorder="1" applyAlignment="1">
      <alignment vertical="center" wrapText="1"/>
    </xf>
    <xf numFmtId="0" fontId="1" fillId="2" borderId="12" xfId="0" applyFont="1" applyFill="1" applyBorder="1" applyAlignment="1"/>
    <xf numFmtId="0" fontId="2" fillId="5" borderId="12" xfId="0" applyFont="1" applyFill="1" applyBorder="1" applyAlignment="1">
      <alignment horizontal="right" wrapText="1"/>
    </xf>
    <xf numFmtId="0" fontId="2" fillId="6" borderId="12" xfId="0" applyFont="1" applyFill="1" applyBorder="1" applyAlignment="1">
      <alignment horizontal="right" wrapText="1"/>
    </xf>
    <xf numFmtId="0" fontId="2" fillId="7" borderId="12" xfId="0" applyFont="1" applyFill="1" applyBorder="1" applyAlignment="1">
      <alignment horizontal="right" wrapText="1"/>
    </xf>
    <xf numFmtId="0" fontId="2" fillId="8" borderId="12" xfId="0" applyFont="1" applyFill="1" applyBorder="1" applyAlignment="1">
      <alignment horizontal="right" wrapText="1"/>
    </xf>
    <xf numFmtId="0" fontId="2" fillId="9" borderId="12" xfId="0" applyFont="1" applyFill="1" applyBorder="1" applyAlignment="1">
      <alignment horizontal="right" wrapText="1"/>
    </xf>
    <xf numFmtId="0" fontId="2" fillId="10" borderId="12" xfId="0" applyFont="1" applyFill="1" applyBorder="1" applyAlignment="1">
      <alignment horizontal="right" wrapText="1"/>
    </xf>
    <xf numFmtId="0" fontId="2" fillId="11" borderId="12" xfId="0" applyFont="1" applyFill="1" applyBorder="1" applyAlignment="1">
      <alignment horizontal="right" wrapText="1"/>
    </xf>
    <xf numFmtId="0" fontId="2" fillId="0" borderId="12" xfId="0" applyFont="1" applyBorder="1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 vertical="center"/>
    </xf>
    <xf numFmtId="0" fontId="2" fillId="0" borderId="13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6" fillId="0" borderId="2" xfId="0" applyFont="1" applyBorder="1" applyAlignment="1"/>
    <xf numFmtId="0" fontId="4" fillId="0" borderId="3" xfId="0" applyFont="1" applyBorder="1"/>
    <xf numFmtId="0" fontId="4" fillId="0" borderId="4" xfId="0" applyFont="1" applyBorder="1"/>
    <xf numFmtId="0" fontId="7" fillId="12" borderId="2" xfId="0" applyFont="1" applyFill="1" applyBorder="1" applyAlignment="1"/>
    <xf numFmtId="0" fontId="1" fillId="4" borderId="2" xfId="0" applyFont="1" applyFill="1" applyBorder="1" applyAlignment="1"/>
    <xf numFmtId="0" fontId="3" fillId="4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11" fillId="4" borderId="0" xfId="0" applyFont="1" applyFill="1" applyAlignment="1">
      <alignment horizontal="center" vertical="center"/>
    </xf>
    <xf numFmtId="0" fontId="0" fillId="0" borderId="0" xfId="0" applyFont="1" applyAlignment="1"/>
    <xf numFmtId="0" fontId="21" fillId="0" borderId="0" xfId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heffield.ac.uk/sites/default/files/2022-02/AgeingHood_POE%20Checklist_RVS_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95"/>
  <sheetViews>
    <sheetView workbookViewId="0">
      <selection activeCell="K17" sqref="K17"/>
    </sheetView>
  </sheetViews>
  <sheetFormatPr defaultColWidth="11.33203125" defaultRowHeight="15" customHeight="1" x14ac:dyDescent="0.2"/>
  <cols>
    <col min="1" max="1" width="5.6640625" customWidth="1"/>
    <col min="2" max="2" width="20.6640625" customWidth="1"/>
    <col min="3" max="9" width="11.33203125" customWidth="1"/>
    <col min="10" max="10" width="9.5546875" customWidth="1"/>
    <col min="11" max="27" width="11.33203125" customWidth="1"/>
  </cols>
  <sheetData>
    <row r="1" spans="1:10" ht="15.75" x14ac:dyDescent="0.25">
      <c r="B1" s="1"/>
    </row>
    <row r="2" spans="1:10" ht="15.75" x14ac:dyDescent="0.25">
      <c r="B2" s="2" t="s">
        <v>0</v>
      </c>
      <c r="C2" s="3">
        <f>'Checklist for Living'!B2</f>
        <v>0</v>
      </c>
    </row>
    <row r="3" spans="1:10" ht="15.75" x14ac:dyDescent="0.25">
      <c r="B3" s="2" t="s">
        <v>1</v>
      </c>
      <c r="C3" s="3">
        <f>'Checklist for Living'!B3</f>
        <v>0</v>
      </c>
    </row>
    <row r="4" spans="1:10" ht="15.75" x14ac:dyDescent="0.25">
      <c r="B4" s="2" t="s">
        <v>2</v>
      </c>
      <c r="C4" s="3">
        <f>'Checklist for Living'!B4</f>
        <v>0</v>
      </c>
    </row>
    <row r="6" spans="1:10" ht="22.5" customHeight="1" x14ac:dyDescent="0.25">
      <c r="B6" s="177" t="s">
        <v>3</v>
      </c>
      <c r="C6" s="173"/>
      <c r="D6" s="173"/>
      <c r="E6" s="173"/>
      <c r="F6" s="173"/>
      <c r="G6" s="173"/>
      <c r="H6" s="173"/>
      <c r="I6" s="174"/>
    </row>
    <row r="7" spans="1:10" ht="23.25" customHeight="1" x14ac:dyDescent="0.25">
      <c r="B7" s="4"/>
      <c r="C7" s="178" t="s">
        <v>4</v>
      </c>
      <c r="D7" s="173"/>
      <c r="E7" s="173"/>
      <c r="F7" s="173"/>
      <c r="G7" s="174"/>
      <c r="H7" s="178" t="s">
        <v>5</v>
      </c>
      <c r="I7" s="174"/>
    </row>
    <row r="8" spans="1:10" ht="23.25" customHeight="1" x14ac:dyDescent="0.25">
      <c r="B8" s="13" t="s">
        <v>6</v>
      </c>
      <c r="C8" s="5">
        <v>1</v>
      </c>
      <c r="D8" s="6">
        <v>2</v>
      </c>
      <c r="E8" s="7">
        <v>3</v>
      </c>
      <c r="F8" s="8">
        <v>4</v>
      </c>
      <c r="G8" s="9">
        <v>5</v>
      </c>
      <c r="H8" s="10">
        <v>6</v>
      </c>
      <c r="I8" s="11">
        <v>7</v>
      </c>
    </row>
    <row r="9" spans="1:10" ht="36.75" customHeight="1" x14ac:dyDescent="0.2">
      <c r="A9" s="12"/>
      <c r="B9" s="13" t="s">
        <v>7</v>
      </c>
      <c r="C9" s="14" t="s">
        <v>8</v>
      </c>
      <c r="D9" s="15" t="s">
        <v>9</v>
      </c>
      <c r="E9" s="16" t="s">
        <v>10</v>
      </c>
      <c r="F9" s="17" t="s">
        <v>11</v>
      </c>
      <c r="G9" s="18" t="s">
        <v>12</v>
      </c>
      <c r="H9" s="19" t="s">
        <v>13</v>
      </c>
      <c r="I9" s="20" t="s">
        <v>14</v>
      </c>
    </row>
    <row r="10" spans="1:10" ht="15.75" x14ac:dyDescent="0.25">
      <c r="B10" s="13" t="s">
        <v>15</v>
      </c>
      <c r="C10" s="21">
        <f>'Checklist for Living'!D13</f>
        <v>0</v>
      </c>
      <c r="D10" s="22">
        <f>'Checklist for Living'!D52</f>
        <v>0</v>
      </c>
      <c r="E10" s="23">
        <f>'Checklist for Living'!D91</f>
        <v>0</v>
      </c>
      <c r="F10" s="24">
        <f>'Checklist for Living'!D127</f>
        <v>1</v>
      </c>
      <c r="G10" s="25">
        <f>'Checklist for Living'!D163</f>
        <v>0</v>
      </c>
      <c r="H10" s="26">
        <f>'Checklist for Livelihood'!D15</f>
        <v>0</v>
      </c>
      <c r="I10" s="27">
        <f>'Checklist for Livelihood'!D52</f>
        <v>0</v>
      </c>
      <c r="J10" s="12"/>
    </row>
    <row r="11" spans="1:10" ht="15.75" x14ac:dyDescent="0.25">
      <c r="B11" s="13" t="s">
        <v>16</v>
      </c>
      <c r="C11" s="28">
        <f>'Checklist for Living'!D20</f>
        <v>0</v>
      </c>
      <c r="D11" s="22">
        <f>'Checklist for Living'!D59</f>
        <v>0</v>
      </c>
      <c r="E11" s="29">
        <f>'Checklist for Living'!D97</f>
        <v>0</v>
      </c>
      <c r="F11" s="30">
        <f>'Checklist for Living'!D133</f>
        <v>0</v>
      </c>
      <c r="G11" s="25">
        <f>'Checklist for Living'!D169</f>
        <v>1</v>
      </c>
      <c r="H11" s="26">
        <f>'Checklist for Livelihood'!D21</f>
        <v>0</v>
      </c>
      <c r="I11" s="27">
        <f>'Checklist for Livelihood'!D57</f>
        <v>0</v>
      </c>
      <c r="J11" s="12"/>
    </row>
    <row r="12" spans="1:10" ht="15.75" x14ac:dyDescent="0.25">
      <c r="B12" s="13" t="s">
        <v>17</v>
      </c>
      <c r="C12" s="21">
        <f>'Checklist for Living'!D26</f>
        <v>0</v>
      </c>
      <c r="D12" s="22">
        <f>'Checklist for Living'!D65</f>
        <v>0</v>
      </c>
      <c r="E12" s="29">
        <f>'Checklist for Living'!D103</f>
        <v>0</v>
      </c>
      <c r="F12" s="30">
        <f>'Checklist for Living'!D139</f>
        <v>0</v>
      </c>
      <c r="G12" s="25">
        <f>'Checklist for Living'!D175</f>
        <v>0</v>
      </c>
      <c r="H12" s="26">
        <f>'Checklist for Livelihood'!D26</f>
        <v>0</v>
      </c>
      <c r="I12" s="27">
        <f>'Checklist for Livelihood'!D61</f>
        <v>0</v>
      </c>
      <c r="J12" s="12"/>
    </row>
    <row r="13" spans="1:10" ht="15.75" x14ac:dyDescent="0.25">
      <c r="B13" s="13" t="s">
        <v>18</v>
      </c>
      <c r="C13" s="21">
        <f>'Checklist for Living'!D32</f>
        <v>0</v>
      </c>
      <c r="D13" s="22">
        <f>'Checklist for Living'!D72</f>
        <v>0</v>
      </c>
      <c r="E13" s="29">
        <f>'Checklist for Living'!D109</f>
        <v>0</v>
      </c>
      <c r="F13" s="30">
        <f>'Checklist for Living'!D145</f>
        <v>0</v>
      </c>
      <c r="G13" s="25">
        <f>'Checklist for Living'!D180</f>
        <v>0</v>
      </c>
      <c r="H13" s="26">
        <f>'Checklist for Livelihood'!D32</f>
        <v>0</v>
      </c>
      <c r="I13" s="27">
        <f>'Checklist for Livelihood'!D67</f>
        <v>0</v>
      </c>
      <c r="J13" s="12"/>
    </row>
    <row r="14" spans="1:10" ht="15.75" x14ac:dyDescent="0.25">
      <c r="B14" s="13" t="s">
        <v>19</v>
      </c>
      <c r="C14" s="21">
        <f>'Checklist for Living'!D37</f>
        <v>0</v>
      </c>
      <c r="D14" s="22">
        <f>'Checklist for Living'!D76</f>
        <v>0</v>
      </c>
      <c r="E14" s="29">
        <f>'Checklist for Living'!D113</f>
        <v>0</v>
      </c>
      <c r="F14" s="30">
        <f>'Checklist for Living'!D149</f>
        <v>0</v>
      </c>
      <c r="G14" s="25">
        <f>'Checklist for Living'!D184</f>
        <v>0</v>
      </c>
      <c r="H14" s="26">
        <f>'Checklist for Livelihood'!D36</f>
        <v>0</v>
      </c>
      <c r="I14" s="27">
        <f>'Checklist for Livelihood'!D71</f>
        <v>0</v>
      </c>
      <c r="J14" s="12"/>
    </row>
    <row r="15" spans="1:10" ht="15.75" x14ac:dyDescent="0.25">
      <c r="B15" s="13" t="s">
        <v>20</v>
      </c>
      <c r="C15" s="21">
        <f>'Checklist for Living'!D42</f>
        <v>0</v>
      </c>
      <c r="D15" s="22">
        <f>'Checklist for Living'!D81</f>
        <v>0</v>
      </c>
      <c r="E15" s="29">
        <f>'Checklist for Living'!D117</f>
        <v>0</v>
      </c>
      <c r="F15" s="30">
        <f>'Checklist for Living'!D153</f>
        <v>0</v>
      </c>
      <c r="G15" s="25">
        <f>'Checklist for Living'!D188</f>
        <v>0</v>
      </c>
      <c r="H15" s="26">
        <f>'Checklist for Livelihood'!D40</f>
        <v>0</v>
      </c>
      <c r="I15" s="27">
        <f>'Checklist for Livelihood'!D75</f>
        <v>0</v>
      </c>
      <c r="J15" s="12"/>
    </row>
    <row r="16" spans="1:10" ht="17.25" customHeight="1" x14ac:dyDescent="0.25">
      <c r="B16" s="13" t="s">
        <v>21</v>
      </c>
      <c r="C16" s="28">
        <f t="shared" ref="C16:I16" si="0">SUM(C10:C15)</f>
        <v>0</v>
      </c>
      <c r="D16" s="31">
        <f t="shared" si="0"/>
        <v>0</v>
      </c>
      <c r="E16" s="32">
        <f t="shared" si="0"/>
        <v>0</v>
      </c>
      <c r="F16" s="33">
        <f t="shared" si="0"/>
        <v>1</v>
      </c>
      <c r="G16" s="34">
        <f t="shared" si="0"/>
        <v>1</v>
      </c>
      <c r="H16" s="35">
        <f t="shared" si="0"/>
        <v>0</v>
      </c>
      <c r="I16" s="36">
        <f t="shared" si="0"/>
        <v>0</v>
      </c>
      <c r="J16" s="12"/>
    </row>
    <row r="17" spans="2:9" ht="15.75" x14ac:dyDescent="0.25">
      <c r="B17" s="13" t="s">
        <v>22</v>
      </c>
      <c r="C17" s="37">
        <f>C16/24</f>
        <v>0</v>
      </c>
      <c r="D17" s="38">
        <f>D16/24</f>
        <v>0</v>
      </c>
      <c r="E17" s="39">
        <f>E16/21</f>
        <v>0</v>
      </c>
      <c r="F17" s="40">
        <f>F16/21</f>
        <v>4.7619047619047616E-2</v>
      </c>
      <c r="G17" s="41">
        <f>G16/20</f>
        <v>0.05</v>
      </c>
      <c r="H17" s="42">
        <f>H16/22</f>
        <v>0</v>
      </c>
      <c r="I17" s="43">
        <f>I16/20</f>
        <v>0</v>
      </c>
    </row>
    <row r="20" spans="2:9" ht="15" customHeight="1" x14ac:dyDescent="0.25">
      <c r="B20" s="157" t="s">
        <v>23</v>
      </c>
      <c r="C20" s="179" t="s">
        <v>24</v>
      </c>
      <c r="D20" s="180"/>
      <c r="E20" s="180"/>
      <c r="F20" s="180"/>
      <c r="G20" s="180"/>
      <c r="H20" s="179" t="s">
        <v>177</v>
      </c>
      <c r="I20" s="180"/>
    </row>
    <row r="21" spans="2:9" ht="15" customHeight="1" x14ac:dyDescent="0.25">
      <c r="B21" s="157" t="s">
        <v>175</v>
      </c>
      <c r="C21" s="169" t="s">
        <v>31</v>
      </c>
      <c r="D21" s="170"/>
      <c r="E21" s="170"/>
      <c r="F21" s="170"/>
      <c r="G21" s="171"/>
      <c r="H21" s="44" t="s">
        <v>29</v>
      </c>
      <c r="I21" s="141"/>
    </row>
    <row r="22" spans="2:9" ht="15" customHeight="1" x14ac:dyDescent="0.25">
      <c r="B22" s="157" t="s">
        <v>173</v>
      </c>
      <c r="C22" s="169" t="s">
        <v>28</v>
      </c>
      <c r="D22" s="170"/>
      <c r="E22" s="170"/>
      <c r="F22" s="170"/>
      <c r="G22" s="171"/>
      <c r="H22" s="44" t="s">
        <v>29</v>
      </c>
      <c r="I22" s="141"/>
    </row>
    <row r="23" spans="2:9" ht="15" customHeight="1" x14ac:dyDescent="0.25">
      <c r="B23" s="157" t="s">
        <v>174</v>
      </c>
      <c r="C23" s="169" t="s">
        <v>30</v>
      </c>
      <c r="D23" s="170"/>
      <c r="E23" s="170"/>
      <c r="F23" s="170"/>
      <c r="G23" s="171"/>
      <c r="H23" s="44" t="s">
        <v>27</v>
      </c>
      <c r="I23" s="141"/>
    </row>
    <row r="24" spans="2:9" ht="15" customHeight="1" x14ac:dyDescent="0.25">
      <c r="B24" s="157" t="s">
        <v>25</v>
      </c>
      <c r="C24" s="169" t="s">
        <v>26</v>
      </c>
      <c r="D24" s="170"/>
      <c r="E24" s="170"/>
      <c r="F24" s="170"/>
      <c r="G24" s="171"/>
      <c r="H24" s="44" t="s">
        <v>27</v>
      </c>
      <c r="I24" s="141"/>
    </row>
    <row r="25" spans="2:9" ht="15" customHeight="1" x14ac:dyDescent="0.2">
      <c r="C25" s="45"/>
    </row>
    <row r="26" spans="2:9" ht="15.75" customHeight="1" x14ac:dyDescent="0.2"/>
    <row r="27" spans="2:9" ht="15.75" customHeight="1" x14ac:dyDescent="0.25">
      <c r="B27" s="46" t="s">
        <v>32</v>
      </c>
      <c r="C27" s="176" t="s">
        <v>33</v>
      </c>
      <c r="D27" s="173"/>
      <c r="E27" s="173"/>
      <c r="F27" s="173"/>
      <c r="G27" s="173"/>
      <c r="H27" s="174"/>
    </row>
    <row r="28" spans="2:9" ht="15.75" customHeight="1" x14ac:dyDescent="0.25">
      <c r="B28" s="13" t="s">
        <v>8</v>
      </c>
      <c r="C28" s="172" t="s">
        <v>34</v>
      </c>
      <c r="D28" s="173"/>
      <c r="E28" s="173"/>
      <c r="F28" s="173"/>
      <c r="G28" s="173"/>
      <c r="H28" s="174"/>
    </row>
    <row r="29" spans="2:9" ht="15.75" customHeight="1" x14ac:dyDescent="0.25">
      <c r="B29" s="13" t="s">
        <v>9</v>
      </c>
      <c r="C29" s="172" t="s">
        <v>35</v>
      </c>
      <c r="D29" s="173"/>
      <c r="E29" s="173"/>
      <c r="F29" s="173"/>
      <c r="G29" s="173"/>
      <c r="H29" s="174"/>
    </row>
    <row r="30" spans="2:9" ht="15.75" customHeight="1" x14ac:dyDescent="0.25">
      <c r="B30" s="13" t="s">
        <v>36</v>
      </c>
      <c r="C30" s="172" t="s">
        <v>37</v>
      </c>
      <c r="D30" s="173"/>
      <c r="E30" s="173"/>
      <c r="F30" s="173"/>
      <c r="G30" s="173"/>
      <c r="H30" s="174"/>
    </row>
    <row r="31" spans="2:9" ht="15.75" customHeight="1" x14ac:dyDescent="0.25">
      <c r="B31" s="13" t="s">
        <v>38</v>
      </c>
      <c r="C31" s="172" t="s">
        <v>39</v>
      </c>
      <c r="D31" s="173"/>
      <c r="E31" s="173"/>
      <c r="F31" s="173"/>
      <c r="G31" s="173"/>
      <c r="H31" s="174"/>
    </row>
    <row r="32" spans="2:9" ht="15.75" customHeight="1" x14ac:dyDescent="0.25">
      <c r="B32" s="13" t="s">
        <v>40</v>
      </c>
      <c r="C32" s="172" t="s">
        <v>41</v>
      </c>
      <c r="D32" s="173"/>
      <c r="E32" s="173"/>
      <c r="F32" s="173"/>
      <c r="G32" s="173"/>
      <c r="H32" s="174"/>
    </row>
    <row r="33" spans="2:10" ht="15.75" customHeight="1" x14ac:dyDescent="0.25">
      <c r="B33" s="13" t="s">
        <v>13</v>
      </c>
      <c r="C33" s="172" t="s">
        <v>42</v>
      </c>
      <c r="D33" s="173"/>
      <c r="E33" s="173"/>
      <c r="F33" s="173"/>
      <c r="G33" s="173"/>
      <c r="H33" s="174"/>
    </row>
    <row r="34" spans="2:10" ht="15.75" customHeight="1" x14ac:dyDescent="0.25">
      <c r="B34" s="13" t="s">
        <v>14</v>
      </c>
      <c r="C34" s="175" t="s">
        <v>43</v>
      </c>
      <c r="D34" s="173"/>
      <c r="E34" s="173"/>
      <c r="F34" s="173"/>
      <c r="G34" s="173"/>
      <c r="H34" s="174"/>
    </row>
    <row r="35" spans="2:10" ht="15.75" customHeight="1" x14ac:dyDescent="0.2"/>
    <row r="36" spans="2:10" ht="15.75" customHeight="1" x14ac:dyDescent="0.2"/>
    <row r="37" spans="2:10" ht="15.75" customHeight="1" x14ac:dyDescent="0.25">
      <c r="B37" s="166" t="s">
        <v>7</v>
      </c>
      <c r="C37" s="167" t="s">
        <v>4</v>
      </c>
      <c r="D37" s="167"/>
      <c r="E37" s="167"/>
      <c r="F37" s="167"/>
      <c r="G37" s="167"/>
      <c r="H37" s="167" t="s">
        <v>5</v>
      </c>
      <c r="I37" s="167"/>
      <c r="J37" s="168" t="s">
        <v>186</v>
      </c>
    </row>
    <row r="38" spans="2:10" ht="15.75" customHeight="1" x14ac:dyDescent="0.2">
      <c r="B38" s="166"/>
      <c r="C38" s="150" t="s">
        <v>8</v>
      </c>
      <c r="D38" s="151" t="s">
        <v>9</v>
      </c>
      <c r="E38" s="152" t="s">
        <v>10</v>
      </c>
      <c r="F38" s="153" t="s">
        <v>11</v>
      </c>
      <c r="G38" s="154" t="s">
        <v>12</v>
      </c>
      <c r="H38" s="155" t="s">
        <v>13</v>
      </c>
      <c r="I38" s="156" t="s">
        <v>14</v>
      </c>
      <c r="J38" s="168"/>
    </row>
    <row r="39" spans="2:10" ht="15.75" customHeight="1" x14ac:dyDescent="0.25">
      <c r="B39" s="157" t="s">
        <v>15</v>
      </c>
      <c r="C39" s="158">
        <v>5</v>
      </c>
      <c r="D39" s="159">
        <v>5</v>
      </c>
      <c r="E39" s="160">
        <v>5</v>
      </c>
      <c r="F39" s="161">
        <v>5</v>
      </c>
      <c r="G39" s="162">
        <v>5</v>
      </c>
      <c r="H39" s="163">
        <v>7</v>
      </c>
      <c r="I39" s="164">
        <v>7</v>
      </c>
      <c r="J39" s="165">
        <f>SUM(C39:I39)</f>
        <v>39</v>
      </c>
    </row>
    <row r="40" spans="2:10" ht="15.75" customHeight="1" x14ac:dyDescent="0.25">
      <c r="B40" s="157" t="s">
        <v>16</v>
      </c>
      <c r="C40" s="158">
        <v>5</v>
      </c>
      <c r="D40" s="159">
        <v>5</v>
      </c>
      <c r="E40" s="160">
        <v>4</v>
      </c>
      <c r="F40" s="161">
        <v>4</v>
      </c>
      <c r="G40" s="162">
        <v>4</v>
      </c>
      <c r="H40" s="163">
        <v>4</v>
      </c>
      <c r="I40" s="164">
        <v>3</v>
      </c>
      <c r="J40" s="165">
        <f t="shared" ref="J40:J44" si="1">SUM(C40:I40)</f>
        <v>29</v>
      </c>
    </row>
    <row r="41" spans="2:10" ht="15.75" customHeight="1" x14ac:dyDescent="0.25">
      <c r="B41" s="157" t="s">
        <v>17</v>
      </c>
      <c r="C41" s="158">
        <v>4</v>
      </c>
      <c r="D41" s="159">
        <v>4</v>
      </c>
      <c r="E41" s="160">
        <v>4</v>
      </c>
      <c r="F41" s="161">
        <v>4</v>
      </c>
      <c r="G41" s="162">
        <v>4</v>
      </c>
      <c r="H41" s="163">
        <v>3</v>
      </c>
      <c r="I41" s="164">
        <v>2</v>
      </c>
      <c r="J41" s="165">
        <f t="shared" si="1"/>
        <v>25</v>
      </c>
    </row>
    <row r="42" spans="2:10" ht="15.75" customHeight="1" x14ac:dyDescent="0.25">
      <c r="B42" s="157" t="s">
        <v>18</v>
      </c>
      <c r="C42" s="158">
        <v>4</v>
      </c>
      <c r="D42" s="159">
        <v>5</v>
      </c>
      <c r="E42" s="160">
        <v>4</v>
      </c>
      <c r="F42" s="161">
        <v>4</v>
      </c>
      <c r="G42" s="162">
        <v>3</v>
      </c>
      <c r="H42" s="163">
        <v>4</v>
      </c>
      <c r="I42" s="164">
        <v>4</v>
      </c>
      <c r="J42" s="165">
        <f t="shared" si="1"/>
        <v>28</v>
      </c>
    </row>
    <row r="43" spans="2:10" ht="15.75" customHeight="1" x14ac:dyDescent="0.25">
      <c r="B43" s="157" t="s">
        <v>19</v>
      </c>
      <c r="C43" s="158">
        <v>3</v>
      </c>
      <c r="D43" s="159">
        <v>2</v>
      </c>
      <c r="E43" s="160">
        <v>2</v>
      </c>
      <c r="F43" s="161">
        <v>2</v>
      </c>
      <c r="G43" s="162">
        <v>2</v>
      </c>
      <c r="H43" s="163">
        <v>2</v>
      </c>
      <c r="I43" s="164">
        <v>2</v>
      </c>
      <c r="J43" s="165">
        <f t="shared" si="1"/>
        <v>15</v>
      </c>
    </row>
    <row r="44" spans="2:10" ht="15.75" customHeight="1" x14ac:dyDescent="0.25">
      <c r="B44" s="157" t="s">
        <v>20</v>
      </c>
      <c r="C44" s="158">
        <v>3</v>
      </c>
      <c r="D44" s="159">
        <v>3</v>
      </c>
      <c r="E44" s="160">
        <v>2</v>
      </c>
      <c r="F44" s="161">
        <v>2</v>
      </c>
      <c r="G44" s="162">
        <v>2</v>
      </c>
      <c r="H44" s="163">
        <v>2</v>
      </c>
      <c r="I44" s="164">
        <v>2</v>
      </c>
      <c r="J44" s="165">
        <f t="shared" si="1"/>
        <v>16</v>
      </c>
    </row>
    <row r="45" spans="2:10" ht="15.75" customHeight="1" x14ac:dyDescent="0.25">
      <c r="B45" s="157" t="s">
        <v>186</v>
      </c>
      <c r="C45" s="158">
        <v>24</v>
      </c>
      <c r="D45" s="159">
        <v>24</v>
      </c>
      <c r="E45" s="160">
        <v>21</v>
      </c>
      <c r="F45" s="161">
        <v>21</v>
      </c>
      <c r="G45" s="162">
        <v>20</v>
      </c>
      <c r="H45" s="163">
        <v>22</v>
      </c>
      <c r="I45" s="164">
        <v>20</v>
      </c>
      <c r="J45" s="165">
        <f>SUM(J39:J44)</f>
        <v>152</v>
      </c>
    </row>
    <row r="46" spans="2:10" ht="15.75" customHeight="1" x14ac:dyDescent="0.2"/>
    <row r="47" spans="2:10" ht="15.75" customHeight="1" x14ac:dyDescent="0.2"/>
    <row r="48" spans="2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21">
    <mergeCell ref="B6:I6"/>
    <mergeCell ref="C7:G7"/>
    <mergeCell ref="H7:I7"/>
    <mergeCell ref="C20:G20"/>
    <mergeCell ref="H20:I20"/>
    <mergeCell ref="B37:B38"/>
    <mergeCell ref="C37:G37"/>
    <mergeCell ref="H37:I37"/>
    <mergeCell ref="J37:J38"/>
    <mergeCell ref="C21:G21"/>
    <mergeCell ref="C23:G23"/>
    <mergeCell ref="C22:G22"/>
    <mergeCell ref="C24:G24"/>
    <mergeCell ref="C33:H33"/>
    <mergeCell ref="C34:H34"/>
    <mergeCell ref="C27:H27"/>
    <mergeCell ref="C28:H28"/>
    <mergeCell ref="C29:H29"/>
    <mergeCell ref="C30:H30"/>
    <mergeCell ref="C31:H31"/>
    <mergeCell ref="C32:H32"/>
  </mergeCells>
  <pageMargins left="0.7" right="0.7" top="0.75" bottom="0.75" header="0" footer="0"/>
  <pageSetup paperSize="9" orientation="portrait"/>
  <ignoredErrors>
    <ignoredError sqref="H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Z1055"/>
  <sheetViews>
    <sheetView topLeftCell="A27" workbookViewId="0">
      <selection activeCell="D112" sqref="D112"/>
    </sheetView>
  </sheetViews>
  <sheetFormatPr defaultColWidth="11.33203125" defaultRowHeight="15" customHeight="1" x14ac:dyDescent="0.2"/>
  <cols>
    <col min="1" max="1" width="18.88671875" customWidth="1"/>
    <col min="2" max="2" width="21.44140625" customWidth="1"/>
    <col min="3" max="3" width="114.33203125" customWidth="1"/>
    <col min="4" max="4" width="14.33203125" customWidth="1"/>
    <col min="5" max="5" width="42.88671875" customWidth="1"/>
    <col min="6" max="26" width="11.33203125" customWidth="1"/>
  </cols>
  <sheetData>
    <row r="2" spans="1:26" ht="22.5" customHeight="1" x14ac:dyDescent="0.2">
      <c r="A2" s="47" t="s">
        <v>44</v>
      </c>
      <c r="B2" s="143"/>
      <c r="C2" s="48"/>
      <c r="D2" s="48"/>
      <c r="E2" s="48"/>
      <c r="F2" s="49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22.5" customHeight="1" x14ac:dyDescent="0.2">
      <c r="A3" s="47" t="s">
        <v>45</v>
      </c>
      <c r="B3" s="143"/>
      <c r="C3" s="51"/>
      <c r="D3" s="51"/>
      <c r="E3" s="51"/>
      <c r="F3" s="52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22.5" customHeight="1" x14ac:dyDescent="0.2">
      <c r="A4" s="47" t="s">
        <v>176</v>
      </c>
      <c r="B4" s="143"/>
      <c r="C4" s="51"/>
      <c r="D4" s="51"/>
      <c r="E4" s="51"/>
      <c r="F4" s="52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5" customHeight="1" x14ac:dyDescent="0.2">
      <c r="A5" s="51"/>
      <c r="B5" s="51"/>
      <c r="C5" s="51"/>
      <c r="D5" s="51"/>
      <c r="E5" s="51"/>
      <c r="F5" s="52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30" customHeight="1" x14ac:dyDescent="0.2">
      <c r="A6" s="181" t="s">
        <v>46</v>
      </c>
      <c r="B6" s="182"/>
      <c r="C6" s="182"/>
      <c r="D6" s="182"/>
      <c r="E6" s="183"/>
      <c r="F6" s="52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30" customHeight="1" x14ac:dyDescent="0.2">
      <c r="A7" s="51">
        <v>1</v>
      </c>
      <c r="B7" s="54" t="s">
        <v>8</v>
      </c>
      <c r="C7" s="55" t="s">
        <v>183</v>
      </c>
      <c r="D7" s="56" t="s">
        <v>47</v>
      </c>
      <c r="E7" s="57" t="s">
        <v>184</v>
      </c>
      <c r="F7" s="58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ht="15.75" x14ac:dyDescent="0.2">
      <c r="A8" s="59" t="s">
        <v>15</v>
      </c>
      <c r="B8" s="60" t="s">
        <v>49</v>
      </c>
      <c r="C8" s="60" t="s">
        <v>50</v>
      </c>
      <c r="D8" s="64" t="s">
        <v>25</v>
      </c>
      <c r="E8" s="61"/>
      <c r="F8" s="58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5.75" x14ac:dyDescent="0.25">
      <c r="A9" s="62"/>
      <c r="B9" s="61" t="s">
        <v>51</v>
      </c>
      <c r="C9" s="60" t="s">
        <v>52</v>
      </c>
      <c r="D9" s="64" t="s">
        <v>25</v>
      </c>
      <c r="E9" s="61"/>
      <c r="F9" s="58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5.75" x14ac:dyDescent="0.2">
      <c r="A10" s="61"/>
      <c r="B10" s="61" t="s">
        <v>53</v>
      </c>
      <c r="C10" s="60" t="s">
        <v>54</v>
      </c>
      <c r="D10" s="64" t="s">
        <v>25</v>
      </c>
      <c r="E10" s="60"/>
      <c r="F10" s="58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5.75" x14ac:dyDescent="0.2">
      <c r="A11" s="61"/>
      <c r="B11" s="61" t="s">
        <v>55</v>
      </c>
      <c r="C11" s="60" t="s">
        <v>56</v>
      </c>
      <c r="D11" s="149" t="s">
        <v>25</v>
      </c>
      <c r="E11" s="6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5.75" x14ac:dyDescent="0.2">
      <c r="A12" s="61"/>
      <c r="B12" s="60" t="s">
        <v>57</v>
      </c>
      <c r="C12" s="63" t="s">
        <v>58</v>
      </c>
      <c r="D12" s="64" t="s">
        <v>25</v>
      </c>
      <c r="E12" s="61"/>
      <c r="F12" s="65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5.75" x14ac:dyDescent="0.2">
      <c r="A13" s="61"/>
      <c r="B13" s="61"/>
      <c r="C13" s="64" t="s">
        <v>59</v>
      </c>
      <c r="D13" s="64">
        <f>COUNTIF(D8:D12, 'Summary - Do not input'!B21)+COUNTIF(D8:D12,'Summary - Do not input'!B23)*0.5</f>
        <v>0</v>
      </c>
      <c r="E13" s="61"/>
      <c r="F13" s="65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x14ac:dyDescent="0.2">
      <c r="A14" s="50"/>
      <c r="B14" s="50"/>
      <c r="C14" s="50"/>
      <c r="D14" s="45"/>
      <c r="E14" s="50"/>
      <c r="F14" s="66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5.75" x14ac:dyDescent="0.2">
      <c r="A15" s="59" t="s">
        <v>16</v>
      </c>
      <c r="B15" s="61" t="s">
        <v>60</v>
      </c>
      <c r="C15" s="60" t="s">
        <v>61</v>
      </c>
      <c r="D15" s="64" t="s">
        <v>25</v>
      </c>
      <c r="E15" s="61"/>
      <c r="F15" s="65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5.75" x14ac:dyDescent="0.2">
      <c r="A16" s="61"/>
      <c r="B16" s="61" t="s">
        <v>62</v>
      </c>
      <c r="C16" s="60" t="s">
        <v>63</v>
      </c>
      <c r="D16" s="64" t="s">
        <v>25</v>
      </c>
      <c r="E16" s="61"/>
      <c r="F16" s="65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5.75" x14ac:dyDescent="0.2">
      <c r="A17" s="61"/>
      <c r="B17" s="61" t="s">
        <v>64</v>
      </c>
      <c r="C17" s="60" t="s">
        <v>65</v>
      </c>
      <c r="D17" s="64" t="s">
        <v>25</v>
      </c>
      <c r="E17" s="61"/>
      <c r="F17" s="65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15.75" x14ac:dyDescent="0.2">
      <c r="A18" s="61"/>
      <c r="B18" s="144" t="s">
        <v>179</v>
      </c>
      <c r="C18" s="144" t="s">
        <v>180</v>
      </c>
      <c r="D18" s="64" t="s">
        <v>25</v>
      </c>
      <c r="E18" s="61"/>
      <c r="F18" s="65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5.75" x14ac:dyDescent="0.2">
      <c r="A19" s="61"/>
      <c r="B19" s="61" t="s">
        <v>66</v>
      </c>
      <c r="C19" s="60" t="s">
        <v>67</v>
      </c>
      <c r="D19" s="64" t="s">
        <v>25</v>
      </c>
      <c r="E19" s="61"/>
      <c r="F19" s="65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15.75" x14ac:dyDescent="0.2">
      <c r="A20" s="61"/>
      <c r="B20" s="61"/>
      <c r="C20" s="64" t="s">
        <v>59</v>
      </c>
      <c r="D20" s="64">
        <f>COUNTIF(D15:D19, 'Summary - Do not input'!B21)+COUNTIF(D15:D19,'Summary - Do not input'!B23)*0.5</f>
        <v>0</v>
      </c>
      <c r="E20" s="61"/>
      <c r="F20" s="65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15.75" x14ac:dyDescent="0.2">
      <c r="A21" s="50"/>
      <c r="B21" s="50"/>
      <c r="C21" s="50"/>
      <c r="D21" s="45"/>
      <c r="E21" s="50"/>
      <c r="F21" s="67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5.75" x14ac:dyDescent="0.2">
      <c r="A22" s="59" t="s">
        <v>17</v>
      </c>
      <c r="B22" s="61" t="s">
        <v>68</v>
      </c>
      <c r="C22" s="60" t="s">
        <v>69</v>
      </c>
      <c r="D22" s="64" t="s">
        <v>25</v>
      </c>
      <c r="E22" s="61"/>
      <c r="F22" s="67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5.75" x14ac:dyDescent="0.2">
      <c r="A23" s="61"/>
      <c r="B23" s="61" t="s">
        <v>70</v>
      </c>
      <c r="C23" s="60" t="s">
        <v>71</v>
      </c>
      <c r="D23" s="64" t="s">
        <v>25</v>
      </c>
      <c r="E23" s="61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5.75" x14ac:dyDescent="0.2">
      <c r="A24" s="61"/>
      <c r="B24" s="61" t="s">
        <v>72</v>
      </c>
      <c r="C24" s="61" t="s">
        <v>73</v>
      </c>
      <c r="D24" s="64" t="s">
        <v>25</v>
      </c>
      <c r="E24" s="61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5.75" customHeight="1" x14ac:dyDescent="0.2">
      <c r="A25" s="61"/>
      <c r="B25" s="61" t="s">
        <v>74</v>
      </c>
      <c r="C25" s="60" t="s">
        <v>75</v>
      </c>
      <c r="D25" s="64" t="s">
        <v>25</v>
      </c>
      <c r="E25" s="61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5.75" customHeight="1" x14ac:dyDescent="0.2">
      <c r="A26" s="61"/>
      <c r="B26" s="61"/>
      <c r="C26" s="64" t="s">
        <v>59</v>
      </c>
      <c r="D26" s="64">
        <f>COUNTIF(D22:D25, 'Summary - Do not input'!B21)+COUNTIF(D22:D25,'Summary - Do not input'!B23)*0.5</f>
        <v>0</v>
      </c>
      <c r="E26" s="61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5.75" customHeight="1" x14ac:dyDescent="0.2">
      <c r="A27" s="50"/>
      <c r="B27" s="50"/>
      <c r="C27" s="50"/>
      <c r="D27" s="45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5.75" customHeight="1" x14ac:dyDescent="0.2">
      <c r="A28" s="59" t="s">
        <v>18</v>
      </c>
      <c r="B28" s="61" t="s">
        <v>76</v>
      </c>
      <c r="C28" s="68" t="s">
        <v>77</v>
      </c>
      <c r="D28" s="64" t="s">
        <v>25</v>
      </c>
      <c r="E28" s="61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5.75" customHeight="1" x14ac:dyDescent="0.2">
      <c r="A29" s="61"/>
      <c r="B29" s="61" t="s">
        <v>78</v>
      </c>
      <c r="C29" s="60" t="s">
        <v>79</v>
      </c>
      <c r="D29" s="64" t="s">
        <v>25</v>
      </c>
      <c r="E29" s="61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5.75" customHeight="1" x14ac:dyDescent="0.2">
      <c r="A30" s="61"/>
      <c r="B30" s="61" t="s">
        <v>80</v>
      </c>
      <c r="C30" s="60" t="s">
        <v>81</v>
      </c>
      <c r="D30" s="64" t="s">
        <v>25</v>
      </c>
      <c r="E30" s="61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15.75" customHeight="1" x14ac:dyDescent="0.2">
      <c r="A31" s="61"/>
      <c r="B31" s="60" t="s">
        <v>82</v>
      </c>
      <c r="C31" s="60" t="s">
        <v>83</v>
      </c>
      <c r="D31" s="64" t="s">
        <v>25</v>
      </c>
      <c r="E31" s="61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5.75" customHeight="1" x14ac:dyDescent="0.2">
      <c r="A32" s="61"/>
      <c r="B32" s="61"/>
      <c r="C32" s="64" t="s">
        <v>59</v>
      </c>
      <c r="D32" s="64">
        <f>COUNTIF(D28:D31, 'Summary - Do not input'!B21)+COUNTIF(D28:D31,'Summary - Do not input'!B23)*0.5</f>
        <v>0</v>
      </c>
      <c r="E32" s="61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5.75" customHeight="1" x14ac:dyDescent="0.2">
      <c r="A33" s="50"/>
      <c r="B33" s="50"/>
      <c r="C33" s="50"/>
      <c r="D33" s="45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5.75" customHeight="1" x14ac:dyDescent="0.2">
      <c r="A34" s="59" t="s">
        <v>19</v>
      </c>
      <c r="B34" s="61" t="s">
        <v>84</v>
      </c>
      <c r="C34" s="144" t="s">
        <v>178</v>
      </c>
      <c r="D34" s="64" t="s">
        <v>25</v>
      </c>
      <c r="E34" s="61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5.75" customHeight="1" x14ac:dyDescent="0.2">
      <c r="A35" s="61"/>
      <c r="B35" s="60" t="s">
        <v>85</v>
      </c>
      <c r="C35" s="60" t="s">
        <v>86</v>
      </c>
      <c r="D35" s="64" t="s">
        <v>25</v>
      </c>
      <c r="E35" s="61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5.75" customHeight="1" x14ac:dyDescent="0.2">
      <c r="A36" s="61"/>
      <c r="B36" s="61" t="s">
        <v>87</v>
      </c>
      <c r="C36" s="60" t="s">
        <v>88</v>
      </c>
      <c r="D36" s="64" t="s">
        <v>25</v>
      </c>
      <c r="E36" s="61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5.75" customHeight="1" x14ac:dyDescent="0.2">
      <c r="A37" s="61"/>
      <c r="B37" s="61"/>
      <c r="C37" s="64" t="s">
        <v>59</v>
      </c>
      <c r="D37" s="64">
        <f>COUNTIF(D34:D36, 'Summary - Do not input'!B21)+COUNTIF(D34:D36,'Summary - Do not input'!B23)*0.5</f>
        <v>0</v>
      </c>
      <c r="E37" s="61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15.75" customHeight="1" x14ac:dyDescent="0.2">
      <c r="A38" s="65"/>
      <c r="B38" s="65"/>
      <c r="C38" s="65"/>
      <c r="D38" s="45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15.75" customHeight="1" x14ac:dyDescent="0.2">
      <c r="A39" s="59" t="s">
        <v>20</v>
      </c>
      <c r="B39" s="61" t="s">
        <v>89</v>
      </c>
      <c r="C39" s="60" t="s">
        <v>90</v>
      </c>
      <c r="D39" s="64" t="s">
        <v>25</v>
      </c>
      <c r="E39" s="69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5.75" customHeight="1" x14ac:dyDescent="0.2">
      <c r="A40" s="61"/>
      <c r="B40" s="61" t="s">
        <v>91</v>
      </c>
      <c r="C40" s="60" t="s">
        <v>92</v>
      </c>
      <c r="D40" s="64" t="s">
        <v>25</v>
      </c>
      <c r="E40" s="69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5.75" customHeight="1" x14ac:dyDescent="0.2">
      <c r="A41" s="61"/>
      <c r="B41" s="61" t="s">
        <v>93</v>
      </c>
      <c r="C41" s="60" t="s">
        <v>94</v>
      </c>
      <c r="D41" s="64" t="s">
        <v>25</v>
      </c>
      <c r="E41" s="69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15.75" customHeight="1" x14ac:dyDescent="0.2">
      <c r="A42" s="61"/>
      <c r="B42" s="61"/>
      <c r="C42" s="64" t="s">
        <v>59</v>
      </c>
      <c r="D42" s="64">
        <f>COUNTIF(D39:D41, 'Summary - Do not input'!B21)+COUNTIF(D39:D41,'Summary - Do not input'!B23)*0.5</f>
        <v>0</v>
      </c>
      <c r="E42" s="61"/>
      <c r="F42" s="65"/>
      <c r="G42" s="65"/>
      <c r="H42" s="65"/>
      <c r="I42" s="65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5" customHeight="1" x14ac:dyDescent="0.2">
      <c r="A43" s="65"/>
      <c r="B43" s="65"/>
      <c r="C43" s="50"/>
      <c r="D43" s="70"/>
      <c r="E43" s="65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75" customHeight="1" x14ac:dyDescent="0.2">
      <c r="A44" s="50"/>
      <c r="B44" s="50"/>
      <c r="C44" s="12"/>
      <c r="D44" s="71" t="s">
        <v>95</v>
      </c>
      <c r="E44" s="69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5" customHeight="1" x14ac:dyDescent="0.2">
      <c r="A45" s="72"/>
      <c r="B45" s="72"/>
      <c r="C45" s="72"/>
      <c r="D45" s="73"/>
      <c r="E45" s="72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30" customHeight="1" x14ac:dyDescent="0.2">
      <c r="A46" s="74">
        <v>2</v>
      </c>
      <c r="B46" s="75" t="s">
        <v>9</v>
      </c>
      <c r="C46" s="55" t="s">
        <v>183</v>
      </c>
      <c r="D46" s="56" t="s">
        <v>47</v>
      </c>
      <c r="E46" s="57" t="s">
        <v>48</v>
      </c>
      <c r="F46" s="58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5.75" x14ac:dyDescent="0.2">
      <c r="A47" s="76" t="s">
        <v>15</v>
      </c>
      <c r="B47" s="77" t="s">
        <v>96</v>
      </c>
      <c r="C47" s="77" t="s">
        <v>97</v>
      </c>
      <c r="D47" s="78" t="s">
        <v>25</v>
      </c>
      <c r="E47" s="79"/>
      <c r="F47" s="58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5.75" x14ac:dyDescent="0.2">
      <c r="A48" s="76"/>
      <c r="B48" s="79" t="s">
        <v>51</v>
      </c>
      <c r="C48" s="77" t="s">
        <v>52</v>
      </c>
      <c r="D48" s="81" t="s">
        <v>25</v>
      </c>
      <c r="E48" s="79"/>
      <c r="F48" s="58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5.75" x14ac:dyDescent="0.2">
      <c r="A49" s="79"/>
      <c r="B49" s="79" t="s">
        <v>53</v>
      </c>
      <c r="C49" s="77" t="s">
        <v>98</v>
      </c>
      <c r="D49" s="81" t="s">
        <v>25</v>
      </c>
      <c r="E49" s="79"/>
      <c r="F49" s="58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5.75" x14ac:dyDescent="0.2">
      <c r="A50" s="79"/>
      <c r="B50" s="79" t="s">
        <v>55</v>
      </c>
      <c r="C50" s="77" t="s">
        <v>56</v>
      </c>
      <c r="D50" s="81" t="s">
        <v>25</v>
      </c>
      <c r="E50" s="79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5.75" x14ac:dyDescent="0.2">
      <c r="A51" s="79"/>
      <c r="B51" s="77" t="s">
        <v>57</v>
      </c>
      <c r="C51" s="80" t="s">
        <v>58</v>
      </c>
      <c r="D51" s="81" t="s">
        <v>25</v>
      </c>
      <c r="E51" s="79"/>
      <c r="F51" s="65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5.75" x14ac:dyDescent="0.2">
      <c r="A52" s="79"/>
      <c r="B52" s="79"/>
      <c r="C52" s="81" t="s">
        <v>59</v>
      </c>
      <c r="D52" s="81">
        <f>COUNTIF(D47:D51, 'Summary - Do not input'!B21)+COUNTIF(D47:D51,'Summary - Do not input'!B23)*0.5</f>
        <v>0</v>
      </c>
      <c r="E52" s="79"/>
      <c r="F52" s="65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x14ac:dyDescent="0.2">
      <c r="A53" s="50"/>
      <c r="B53" s="50"/>
      <c r="C53" s="50"/>
      <c r="D53" s="45"/>
      <c r="E53" s="50"/>
      <c r="F53" s="66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5.75" x14ac:dyDescent="0.2">
      <c r="A54" s="76" t="s">
        <v>16</v>
      </c>
      <c r="B54" s="79" t="s">
        <v>60</v>
      </c>
      <c r="C54" s="77" t="s">
        <v>61</v>
      </c>
      <c r="D54" s="81" t="s">
        <v>25</v>
      </c>
      <c r="E54" s="79"/>
      <c r="F54" s="65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15.75" x14ac:dyDescent="0.2">
      <c r="A55" s="79"/>
      <c r="B55" s="79" t="s">
        <v>62</v>
      </c>
      <c r="C55" s="77" t="s">
        <v>63</v>
      </c>
      <c r="D55" s="81" t="s">
        <v>25</v>
      </c>
      <c r="E55" s="79"/>
      <c r="F55" s="65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5.75" x14ac:dyDescent="0.2">
      <c r="A56" s="79"/>
      <c r="B56" s="79" t="s">
        <v>64</v>
      </c>
      <c r="C56" s="77" t="s">
        <v>65</v>
      </c>
      <c r="D56" s="81" t="s">
        <v>25</v>
      </c>
      <c r="E56" s="79"/>
      <c r="F56" s="65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5.75" x14ac:dyDescent="0.2">
      <c r="A57" s="79"/>
      <c r="B57" s="79" t="s">
        <v>179</v>
      </c>
      <c r="C57" s="145" t="s">
        <v>181</v>
      </c>
      <c r="D57" s="81" t="s">
        <v>25</v>
      </c>
      <c r="E57" s="79"/>
      <c r="F57" s="65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5.75" x14ac:dyDescent="0.2">
      <c r="A58" s="79"/>
      <c r="B58" s="79" t="s">
        <v>66</v>
      </c>
      <c r="C58" s="77" t="s">
        <v>67</v>
      </c>
      <c r="D58" s="81" t="s">
        <v>25</v>
      </c>
      <c r="E58" s="79"/>
      <c r="F58" s="65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5.75" x14ac:dyDescent="0.2">
      <c r="A59" s="79"/>
      <c r="B59" s="79"/>
      <c r="C59" s="81" t="s">
        <v>59</v>
      </c>
      <c r="D59" s="81">
        <f>COUNTIF(D54:D58, 'Summary - Do not input'!B21)+COUNTIF(D54:D58,'Summary - Do not input'!B23)*0.5</f>
        <v>0</v>
      </c>
      <c r="E59" s="79"/>
      <c r="F59" s="65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5.75" x14ac:dyDescent="0.2">
      <c r="A60" s="50"/>
      <c r="B60" s="50"/>
      <c r="C60" s="50"/>
      <c r="D60" s="45"/>
      <c r="E60" s="50"/>
      <c r="F60" s="67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5.75" x14ac:dyDescent="0.2">
      <c r="A61" s="76" t="s">
        <v>17</v>
      </c>
      <c r="B61" s="79" t="s">
        <v>68</v>
      </c>
      <c r="C61" s="77" t="s">
        <v>69</v>
      </c>
      <c r="D61" s="81" t="s">
        <v>25</v>
      </c>
      <c r="E61" s="79"/>
      <c r="F61" s="67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5.75" x14ac:dyDescent="0.2">
      <c r="A62" s="79"/>
      <c r="B62" s="79" t="s">
        <v>70</v>
      </c>
      <c r="C62" s="77" t="s">
        <v>71</v>
      </c>
      <c r="D62" s="81" t="s">
        <v>25</v>
      </c>
      <c r="E62" s="79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5.75" x14ac:dyDescent="0.2">
      <c r="A63" s="79"/>
      <c r="B63" s="79" t="s">
        <v>72</v>
      </c>
      <c r="C63" s="79" t="s">
        <v>73</v>
      </c>
      <c r="D63" s="81" t="s">
        <v>25</v>
      </c>
      <c r="E63" s="79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5.75" customHeight="1" x14ac:dyDescent="0.2">
      <c r="A64" s="79"/>
      <c r="B64" s="79" t="s">
        <v>74</v>
      </c>
      <c r="C64" s="77" t="s">
        <v>75</v>
      </c>
      <c r="D64" s="81" t="s">
        <v>25</v>
      </c>
      <c r="E64" s="79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5.75" customHeight="1" x14ac:dyDescent="0.2">
      <c r="A65" s="79"/>
      <c r="B65" s="79"/>
      <c r="C65" s="81" t="s">
        <v>59</v>
      </c>
      <c r="D65" s="81">
        <f>COUNTIF(D61:D64, 'Summary - Do not input'!B21)+COUNTIF(D61:D64,'Summary - Do not input'!B23)*0.5</f>
        <v>0</v>
      </c>
      <c r="E65" s="79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5.75" customHeight="1" x14ac:dyDescent="0.2">
      <c r="A66" s="50"/>
      <c r="B66" s="50"/>
      <c r="C66" s="50"/>
      <c r="D66" s="45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5.75" customHeight="1" x14ac:dyDescent="0.2">
      <c r="A67" s="76" t="s">
        <v>18</v>
      </c>
      <c r="B67" s="79" t="s">
        <v>76</v>
      </c>
      <c r="C67" s="82" t="s">
        <v>77</v>
      </c>
      <c r="D67" s="81" t="s">
        <v>25</v>
      </c>
      <c r="E67" s="79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5.75" customHeight="1" x14ac:dyDescent="0.2">
      <c r="A68" s="79"/>
      <c r="B68" s="79" t="s">
        <v>78</v>
      </c>
      <c r="C68" s="79" t="s">
        <v>99</v>
      </c>
      <c r="D68" s="81" t="s">
        <v>25</v>
      </c>
      <c r="E68" s="79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5.75" customHeight="1" x14ac:dyDescent="0.2">
      <c r="A69" s="79"/>
      <c r="B69" s="79" t="s">
        <v>80</v>
      </c>
      <c r="C69" s="77" t="s">
        <v>81</v>
      </c>
      <c r="D69" s="81" t="s">
        <v>25</v>
      </c>
      <c r="E69" s="79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5.75" customHeight="1" x14ac:dyDescent="0.2">
      <c r="A70" s="79"/>
      <c r="B70" s="79" t="s">
        <v>100</v>
      </c>
      <c r="C70" s="79" t="s">
        <v>101</v>
      </c>
      <c r="D70" s="81" t="s">
        <v>25</v>
      </c>
      <c r="E70" s="79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5.75" customHeight="1" x14ac:dyDescent="0.2">
      <c r="A71" s="79"/>
      <c r="B71" s="77" t="s">
        <v>82</v>
      </c>
      <c r="C71" s="77" t="s">
        <v>83</v>
      </c>
      <c r="D71" s="81" t="s">
        <v>25</v>
      </c>
      <c r="E71" s="79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5.75" customHeight="1" x14ac:dyDescent="0.2">
      <c r="A72" s="79"/>
      <c r="B72" s="79"/>
      <c r="C72" s="81" t="s">
        <v>59</v>
      </c>
      <c r="D72" s="81">
        <f>COUNTIF(D67:D71, 'Summary - Do not input'!B21)+COUNTIF(D67:D71,'Summary - Do not input'!B23)*0.5</f>
        <v>0</v>
      </c>
      <c r="E72" s="79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5.75" customHeight="1" x14ac:dyDescent="0.2">
      <c r="A73" s="50"/>
      <c r="B73" s="50"/>
      <c r="C73" s="50"/>
      <c r="D73" s="45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5.75" customHeight="1" x14ac:dyDescent="0.2">
      <c r="A74" s="76" t="s">
        <v>19</v>
      </c>
      <c r="B74" s="79" t="s">
        <v>84</v>
      </c>
      <c r="C74" s="77" t="s">
        <v>102</v>
      </c>
      <c r="D74" s="81" t="s">
        <v>25</v>
      </c>
      <c r="E74" s="79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5.75" customHeight="1" x14ac:dyDescent="0.2">
      <c r="A75" s="79"/>
      <c r="B75" s="77" t="s">
        <v>85</v>
      </c>
      <c r="C75" s="77" t="s">
        <v>103</v>
      </c>
      <c r="D75" s="81" t="s">
        <v>25</v>
      </c>
      <c r="E75" s="79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5.75" customHeight="1" x14ac:dyDescent="0.2">
      <c r="A76" s="79"/>
      <c r="B76" s="79"/>
      <c r="C76" s="81" t="s">
        <v>59</v>
      </c>
      <c r="D76" s="81">
        <f>COUNTIF(D74:D75, 'Summary - Do not input'!B21)+COUNTIF(D74:D75,'Summary - Do not input'!B23)*0.5</f>
        <v>0</v>
      </c>
      <c r="E76" s="79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5.75" customHeight="1" x14ac:dyDescent="0.2">
      <c r="A77" s="65"/>
      <c r="B77" s="65"/>
      <c r="C77" s="65"/>
      <c r="D77" s="45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15.75" customHeight="1" x14ac:dyDescent="0.2">
      <c r="A78" s="76" t="s">
        <v>20</v>
      </c>
      <c r="B78" s="79" t="s">
        <v>89</v>
      </c>
      <c r="C78" s="77" t="s">
        <v>104</v>
      </c>
      <c r="D78" s="81" t="s">
        <v>25</v>
      </c>
      <c r="E78" s="83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15.75" customHeight="1" x14ac:dyDescent="0.2">
      <c r="A79" s="79"/>
      <c r="B79" s="79" t="s">
        <v>91</v>
      </c>
      <c r="C79" s="77" t="s">
        <v>105</v>
      </c>
      <c r="D79" s="81" t="s">
        <v>25</v>
      </c>
      <c r="E79" s="83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15.75" customHeight="1" x14ac:dyDescent="0.2">
      <c r="A80" s="79"/>
      <c r="B80" s="79" t="s">
        <v>93</v>
      </c>
      <c r="C80" s="77" t="s">
        <v>106</v>
      </c>
      <c r="D80" s="81" t="s">
        <v>25</v>
      </c>
      <c r="E80" s="83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15.75" customHeight="1" x14ac:dyDescent="0.2">
      <c r="A81" s="79"/>
      <c r="B81" s="79"/>
      <c r="C81" s="81" t="s">
        <v>59</v>
      </c>
      <c r="D81" s="81">
        <f>COUNTIF(D78:D80, 'Summary - Do not input'!B21)+COUNTIF(D78:D80,'Summary - Do not input'!B23)*0.5</f>
        <v>0</v>
      </c>
      <c r="E81" s="79"/>
      <c r="F81" s="65"/>
      <c r="G81" s="65"/>
      <c r="H81" s="65"/>
      <c r="I81" s="65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15" customHeight="1" x14ac:dyDescent="0.2">
      <c r="A82" s="65"/>
      <c r="B82" s="65"/>
      <c r="C82" s="50"/>
      <c r="D82" s="70"/>
      <c r="E82" s="65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75" customHeight="1" x14ac:dyDescent="0.2">
      <c r="A83" s="50"/>
      <c r="B83" s="50"/>
      <c r="C83" s="12"/>
      <c r="D83" s="84" t="s">
        <v>107</v>
      </c>
      <c r="E83" s="83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5" customHeight="1" x14ac:dyDescent="0.2">
      <c r="A84" s="85"/>
      <c r="B84" s="72"/>
      <c r="C84" s="85"/>
      <c r="D84" s="86"/>
      <c r="E84" s="85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30" customHeight="1" x14ac:dyDescent="0.2">
      <c r="A85" s="74">
        <v>3</v>
      </c>
      <c r="B85" s="87" t="s">
        <v>10</v>
      </c>
      <c r="C85" s="55" t="s">
        <v>183</v>
      </c>
      <c r="D85" s="56" t="s">
        <v>47</v>
      </c>
      <c r="E85" s="57" t="s">
        <v>48</v>
      </c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15" customHeight="1" x14ac:dyDescent="0.2">
      <c r="A86" s="88" t="s">
        <v>15</v>
      </c>
      <c r="B86" s="89" t="s">
        <v>96</v>
      </c>
      <c r="C86" s="89" t="s">
        <v>108</v>
      </c>
      <c r="D86" s="90" t="s">
        <v>25</v>
      </c>
      <c r="E86" s="91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5" customHeight="1" x14ac:dyDescent="0.2">
      <c r="A87" s="88"/>
      <c r="B87" s="91" t="s">
        <v>51</v>
      </c>
      <c r="C87" s="89" t="s">
        <v>52</v>
      </c>
      <c r="D87" s="93" t="s">
        <v>25</v>
      </c>
      <c r="E87" s="91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15" customHeight="1" x14ac:dyDescent="0.2">
      <c r="A88" s="91"/>
      <c r="B88" s="91" t="s">
        <v>53</v>
      </c>
      <c r="C88" s="89" t="s">
        <v>109</v>
      </c>
      <c r="D88" s="93" t="s">
        <v>25</v>
      </c>
      <c r="E88" s="91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15" customHeight="1" x14ac:dyDescent="0.2">
      <c r="A89" s="91"/>
      <c r="B89" s="91" t="s">
        <v>55</v>
      </c>
      <c r="C89" s="89" t="s">
        <v>56</v>
      </c>
      <c r="D89" s="93" t="s">
        <v>25</v>
      </c>
      <c r="E89" s="91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15" customHeight="1" x14ac:dyDescent="0.2">
      <c r="A90" s="91"/>
      <c r="B90" s="89" t="s">
        <v>57</v>
      </c>
      <c r="C90" s="92" t="s">
        <v>58</v>
      </c>
      <c r="D90" s="93" t="s">
        <v>25</v>
      </c>
      <c r="E90" s="91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15" customHeight="1" x14ac:dyDescent="0.2">
      <c r="A91" s="91"/>
      <c r="B91" s="91"/>
      <c r="C91" s="93" t="s">
        <v>59</v>
      </c>
      <c r="D91" s="93">
        <f>COUNTIF(D86:D90, 'Summary - Do not input'!B21)+COUNTIF(D86:D90,'Summary - Do not input'!B23)*0.5</f>
        <v>0</v>
      </c>
      <c r="E91" s="91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5" customHeight="1" x14ac:dyDescent="0.2">
      <c r="A92" s="50"/>
      <c r="B92" s="50"/>
      <c r="C92" s="50"/>
      <c r="D92" s="45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15" customHeight="1" x14ac:dyDescent="0.2">
      <c r="A93" s="88" t="s">
        <v>16</v>
      </c>
      <c r="B93" s="91" t="s">
        <v>60</v>
      </c>
      <c r="C93" s="89" t="s">
        <v>61</v>
      </c>
      <c r="D93" s="93" t="s">
        <v>25</v>
      </c>
      <c r="E93" s="91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15" customHeight="1" x14ac:dyDescent="0.2">
      <c r="A94" s="91"/>
      <c r="B94" s="91" t="s">
        <v>62</v>
      </c>
      <c r="C94" s="89" t="s">
        <v>63</v>
      </c>
      <c r="D94" s="93" t="s">
        <v>25</v>
      </c>
      <c r="E94" s="91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15" customHeight="1" x14ac:dyDescent="0.2">
      <c r="A95" s="91"/>
      <c r="B95" s="91" t="s">
        <v>64</v>
      </c>
      <c r="C95" s="89" t="s">
        <v>65</v>
      </c>
      <c r="D95" s="93" t="s">
        <v>25</v>
      </c>
      <c r="E95" s="91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15" customHeight="1" x14ac:dyDescent="0.2">
      <c r="A96" s="91"/>
      <c r="B96" s="89" t="s">
        <v>110</v>
      </c>
      <c r="C96" s="89" t="s">
        <v>111</v>
      </c>
      <c r="D96" s="93" t="s">
        <v>25</v>
      </c>
      <c r="E96" s="91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15" customHeight="1" x14ac:dyDescent="0.2">
      <c r="A97" s="91"/>
      <c r="B97" s="91"/>
      <c r="C97" s="93" t="s">
        <v>59</v>
      </c>
      <c r="D97" s="93">
        <f>COUNTIF(D93:D96, 'Summary - Do not input'!B21)+COUNTIF(D93:D96,'Summary - Do not input'!B23)*0.5</f>
        <v>0</v>
      </c>
      <c r="E97" s="91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15" customHeight="1" x14ac:dyDescent="0.2">
      <c r="A98" s="50"/>
      <c r="B98" s="50"/>
      <c r="C98" s="50"/>
      <c r="D98" s="45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15" customHeight="1" x14ac:dyDescent="0.2">
      <c r="A99" s="88" t="s">
        <v>17</v>
      </c>
      <c r="B99" s="91" t="s">
        <v>68</v>
      </c>
      <c r="C99" s="89" t="s">
        <v>69</v>
      </c>
      <c r="D99" s="93" t="s">
        <v>25</v>
      </c>
      <c r="E99" s="91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15" customHeight="1" x14ac:dyDescent="0.2">
      <c r="A100" s="91"/>
      <c r="B100" s="91" t="s">
        <v>70</v>
      </c>
      <c r="C100" s="89" t="s">
        <v>71</v>
      </c>
      <c r="D100" s="93" t="s">
        <v>25</v>
      </c>
      <c r="E100" s="91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15" customHeight="1" x14ac:dyDescent="0.2">
      <c r="A101" s="91"/>
      <c r="B101" s="91" t="s">
        <v>72</v>
      </c>
      <c r="C101" s="91" t="s">
        <v>73</v>
      </c>
      <c r="D101" s="93" t="s">
        <v>25</v>
      </c>
      <c r="E101" s="91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15" customHeight="1" x14ac:dyDescent="0.2">
      <c r="A102" s="91"/>
      <c r="B102" s="91" t="s">
        <v>74</v>
      </c>
      <c r="C102" s="89" t="s">
        <v>75</v>
      </c>
      <c r="D102" s="93" t="s">
        <v>25</v>
      </c>
      <c r="E102" s="91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15" customHeight="1" x14ac:dyDescent="0.2">
      <c r="A103" s="91"/>
      <c r="B103" s="91"/>
      <c r="C103" s="93" t="s">
        <v>59</v>
      </c>
      <c r="D103" s="93">
        <f>COUNTIF(D99:D102, 'Summary - Do not input'!B21)+COUNTIF(D99:D102,'Summary - Do not input'!B23)*0.5</f>
        <v>0</v>
      </c>
      <c r="E103" s="91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15" customHeight="1" x14ac:dyDescent="0.2">
      <c r="A104" s="50"/>
      <c r="B104" s="50"/>
      <c r="C104" s="50"/>
      <c r="D104" s="45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15" customHeight="1" x14ac:dyDescent="0.2">
      <c r="A105" s="88" t="s">
        <v>18</v>
      </c>
      <c r="B105" s="91" t="s">
        <v>76</v>
      </c>
      <c r="C105" s="94" t="s">
        <v>77</v>
      </c>
      <c r="D105" s="93" t="s">
        <v>25</v>
      </c>
      <c r="E105" s="91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15" customHeight="1" x14ac:dyDescent="0.2">
      <c r="A106" s="91"/>
      <c r="B106" s="91" t="s">
        <v>78</v>
      </c>
      <c r="C106" s="91" t="s">
        <v>99</v>
      </c>
      <c r="D106" s="93" t="s">
        <v>25</v>
      </c>
      <c r="E106" s="91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15" customHeight="1" x14ac:dyDescent="0.2">
      <c r="A107" s="91"/>
      <c r="B107" s="89" t="s">
        <v>80</v>
      </c>
      <c r="C107" s="89" t="s">
        <v>81</v>
      </c>
      <c r="D107" s="93" t="s">
        <v>25</v>
      </c>
      <c r="E107" s="91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15" customHeight="1" x14ac:dyDescent="0.2">
      <c r="A108" s="91"/>
      <c r="B108" s="89" t="s">
        <v>82</v>
      </c>
      <c r="C108" s="89" t="s">
        <v>112</v>
      </c>
      <c r="D108" s="93" t="s">
        <v>25</v>
      </c>
      <c r="E108" s="91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5" customHeight="1" x14ac:dyDescent="0.2">
      <c r="A109" s="91"/>
      <c r="B109" s="91"/>
      <c r="C109" s="93" t="s">
        <v>59</v>
      </c>
      <c r="D109" s="93">
        <f>COUNTIF(D105:D108, 'Summary - Do not input'!B21)+COUNTIF(D105:D108,'Summary - Do not input'!B23)*0.5</f>
        <v>0</v>
      </c>
      <c r="E109" s="91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5" customHeight="1" x14ac:dyDescent="0.2">
      <c r="A110" s="50"/>
      <c r="B110" s="50"/>
      <c r="C110" s="50"/>
      <c r="D110" s="45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5" customHeight="1" x14ac:dyDescent="0.2">
      <c r="A111" s="88" t="s">
        <v>19</v>
      </c>
      <c r="B111" s="91" t="s">
        <v>84</v>
      </c>
      <c r="C111" s="89" t="s">
        <v>113</v>
      </c>
      <c r="D111" s="93" t="s">
        <v>25</v>
      </c>
      <c r="E111" s="91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15" customHeight="1" x14ac:dyDescent="0.2">
      <c r="A112" s="91"/>
      <c r="B112" s="89" t="s">
        <v>85</v>
      </c>
      <c r="C112" s="89" t="s">
        <v>114</v>
      </c>
      <c r="D112" s="93" t="s">
        <v>25</v>
      </c>
      <c r="E112" s="91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15" customHeight="1" x14ac:dyDescent="0.2">
      <c r="A113" s="91"/>
      <c r="B113" s="91"/>
      <c r="C113" s="93" t="s">
        <v>59</v>
      </c>
      <c r="D113" s="93">
        <f>COUNTIF(D111:D112, 'Summary - Do not input'!B21)+COUNTIF(D111:D112,'Summary - Do not input'!B23)*0.5</f>
        <v>0</v>
      </c>
      <c r="E113" s="91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15" customHeight="1" x14ac:dyDescent="0.2">
      <c r="A114" s="65"/>
      <c r="B114" s="65"/>
      <c r="C114" s="65"/>
      <c r="D114" s="45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15" customHeight="1" x14ac:dyDescent="0.2">
      <c r="A115" s="88" t="s">
        <v>20</v>
      </c>
      <c r="B115" s="91" t="s">
        <v>91</v>
      </c>
      <c r="C115" s="91" t="s">
        <v>115</v>
      </c>
      <c r="D115" s="93" t="s">
        <v>25</v>
      </c>
      <c r="E115" s="95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15" customHeight="1" x14ac:dyDescent="0.2">
      <c r="A116" s="91"/>
      <c r="B116" s="91" t="s">
        <v>93</v>
      </c>
      <c r="C116" s="89" t="s">
        <v>116</v>
      </c>
      <c r="D116" s="93" t="s">
        <v>25</v>
      </c>
      <c r="E116" s="95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15" customHeight="1" x14ac:dyDescent="0.2">
      <c r="A117" s="91"/>
      <c r="B117" s="91"/>
      <c r="C117" s="93" t="s">
        <v>59</v>
      </c>
      <c r="D117" s="93">
        <f>COUNTIF(D115:D116, 'Summary - Do not input'!B21)+COUNTIF(D115:D116,'Summary - Do not input'!B23)*0.5</f>
        <v>0</v>
      </c>
      <c r="E117" s="91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15" customHeight="1" x14ac:dyDescent="0.2">
      <c r="A118" s="65"/>
      <c r="B118" s="65"/>
      <c r="C118" s="50"/>
      <c r="D118" s="70"/>
      <c r="E118" s="65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75" customHeight="1" x14ac:dyDescent="0.2">
      <c r="A119" s="50"/>
      <c r="B119" s="50"/>
      <c r="C119" s="12"/>
      <c r="D119" s="96" t="s">
        <v>117</v>
      </c>
      <c r="E119" s="95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15" customHeight="1" x14ac:dyDescent="0.2">
      <c r="A120" s="85"/>
      <c r="B120" s="72"/>
      <c r="C120" s="85"/>
      <c r="D120" s="86"/>
      <c r="E120" s="85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30" customHeight="1" x14ac:dyDescent="0.2">
      <c r="A121" s="74">
        <v>4</v>
      </c>
      <c r="B121" s="97" t="s">
        <v>11</v>
      </c>
      <c r="C121" s="55" t="s">
        <v>183</v>
      </c>
      <c r="D121" s="56" t="s">
        <v>47</v>
      </c>
      <c r="E121" s="57" t="s">
        <v>48</v>
      </c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15" customHeight="1" x14ac:dyDescent="0.2">
      <c r="A122" s="98" t="s">
        <v>15</v>
      </c>
      <c r="B122" s="99" t="s">
        <v>49</v>
      </c>
      <c r="C122" s="99" t="s">
        <v>118</v>
      </c>
      <c r="D122" s="100" t="s">
        <v>25</v>
      </c>
      <c r="E122" s="101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15" customHeight="1" x14ac:dyDescent="0.2">
      <c r="A123" s="101"/>
      <c r="B123" s="101" t="s">
        <v>51</v>
      </c>
      <c r="C123" s="99" t="s">
        <v>52</v>
      </c>
      <c r="D123" s="102" t="s">
        <v>25</v>
      </c>
      <c r="E123" s="101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15" customHeight="1" x14ac:dyDescent="0.2">
      <c r="A124" s="101"/>
      <c r="B124" s="101" t="s">
        <v>53</v>
      </c>
      <c r="C124" s="99" t="s">
        <v>119</v>
      </c>
      <c r="D124" s="102" t="s">
        <v>25</v>
      </c>
      <c r="E124" s="101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15" customHeight="1" x14ac:dyDescent="0.2">
      <c r="A125" s="101"/>
      <c r="B125" s="101" t="s">
        <v>55</v>
      </c>
      <c r="C125" s="99" t="s">
        <v>56</v>
      </c>
      <c r="D125" s="102" t="s">
        <v>175</v>
      </c>
      <c r="E125" s="101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15" customHeight="1" x14ac:dyDescent="0.2">
      <c r="A126" s="101"/>
      <c r="B126" s="99" t="s">
        <v>57</v>
      </c>
      <c r="C126" s="103" t="s">
        <v>58</v>
      </c>
      <c r="D126" s="102" t="s">
        <v>25</v>
      </c>
      <c r="E126" s="101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15.75" customHeight="1" x14ac:dyDescent="0.2">
      <c r="A127" s="101"/>
      <c r="B127" s="101"/>
      <c r="C127" s="100" t="s">
        <v>59</v>
      </c>
      <c r="D127" s="100">
        <f>COUNTIF(D122:D126, 'Summary - Do not input'!B21)+COUNTIF(D122:D126, 'Summary - Do not input'!B23)*0.5</f>
        <v>1</v>
      </c>
      <c r="E127" s="101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15" customHeight="1" x14ac:dyDescent="0.2">
      <c r="A128" s="50"/>
      <c r="B128" s="50"/>
      <c r="C128" s="50"/>
      <c r="D128" s="45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15" customHeight="1" x14ac:dyDescent="0.2">
      <c r="A129" s="98" t="s">
        <v>16</v>
      </c>
      <c r="B129" s="101" t="s">
        <v>60</v>
      </c>
      <c r="C129" s="99" t="s">
        <v>61</v>
      </c>
      <c r="D129" s="102" t="s">
        <v>25</v>
      </c>
      <c r="E129" s="101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5" customHeight="1" x14ac:dyDescent="0.2">
      <c r="A130" s="101"/>
      <c r="B130" s="101" t="s">
        <v>62</v>
      </c>
      <c r="C130" s="99" t="s">
        <v>63</v>
      </c>
      <c r="D130" s="102" t="s">
        <v>25</v>
      </c>
      <c r="E130" s="101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5" customHeight="1" x14ac:dyDescent="0.2">
      <c r="A131" s="101"/>
      <c r="B131" s="101" t="s">
        <v>64</v>
      </c>
      <c r="C131" s="99" t="s">
        <v>65</v>
      </c>
      <c r="D131" s="102" t="s">
        <v>25</v>
      </c>
      <c r="E131" s="101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5" customHeight="1" x14ac:dyDescent="0.2">
      <c r="A132" s="101"/>
      <c r="B132" s="101" t="s">
        <v>179</v>
      </c>
      <c r="C132" s="147" t="s">
        <v>181</v>
      </c>
      <c r="D132" s="102" t="s">
        <v>25</v>
      </c>
      <c r="E132" s="101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5.75" customHeight="1" x14ac:dyDescent="0.2">
      <c r="A133" s="101"/>
      <c r="B133" s="101"/>
      <c r="C133" s="100" t="s">
        <v>59</v>
      </c>
      <c r="D133" s="100">
        <f>COUNTIF(D129:D132, 'Summary - Do not input'!B21)+COUNTIF(D129:D132,'Summary - Do not input'!B23)*0.5</f>
        <v>0</v>
      </c>
      <c r="E133" s="101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5" customHeight="1" x14ac:dyDescent="0.2">
      <c r="A134" s="50"/>
      <c r="B134" s="50"/>
      <c r="C134" s="50"/>
      <c r="D134" s="45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5" customHeight="1" x14ac:dyDescent="0.2">
      <c r="A135" s="98" t="s">
        <v>17</v>
      </c>
      <c r="B135" s="101" t="s">
        <v>68</v>
      </c>
      <c r="C135" s="99" t="s">
        <v>69</v>
      </c>
      <c r="D135" s="102" t="s">
        <v>25</v>
      </c>
      <c r="E135" s="101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5" customHeight="1" x14ac:dyDescent="0.2">
      <c r="A136" s="101"/>
      <c r="B136" s="101" t="s">
        <v>70</v>
      </c>
      <c r="C136" s="99" t="s">
        <v>71</v>
      </c>
      <c r="D136" s="102" t="s">
        <v>25</v>
      </c>
      <c r="E136" s="101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15" customHeight="1" x14ac:dyDescent="0.2">
      <c r="A137" s="101"/>
      <c r="B137" s="101" t="s">
        <v>72</v>
      </c>
      <c r="C137" s="101" t="s">
        <v>73</v>
      </c>
      <c r="D137" s="102" t="s">
        <v>25</v>
      </c>
      <c r="E137" s="101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15" customHeight="1" x14ac:dyDescent="0.2">
      <c r="A138" s="101"/>
      <c r="B138" s="101" t="s">
        <v>74</v>
      </c>
      <c r="C138" s="99" t="s">
        <v>75</v>
      </c>
      <c r="D138" s="102" t="s">
        <v>25</v>
      </c>
      <c r="E138" s="101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15.75" customHeight="1" x14ac:dyDescent="0.2">
      <c r="A139" s="101"/>
      <c r="B139" s="101"/>
      <c r="C139" s="100" t="s">
        <v>59</v>
      </c>
      <c r="D139" s="100">
        <f>COUNTIF(D135:D138, 'Summary - Do not input'!B21)+COUNTIF(D135:D138,'Summary - Do not input'!B23)*0.5</f>
        <v>0</v>
      </c>
      <c r="E139" s="101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15" customHeight="1" x14ac:dyDescent="0.2">
      <c r="A140" s="50"/>
      <c r="B140" s="50"/>
      <c r="C140" s="50"/>
      <c r="D140" s="45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15" customHeight="1" x14ac:dyDescent="0.2">
      <c r="A141" s="98" t="s">
        <v>18</v>
      </c>
      <c r="B141" s="101" t="s">
        <v>76</v>
      </c>
      <c r="C141" s="104" t="s">
        <v>77</v>
      </c>
      <c r="D141" s="102" t="s">
        <v>25</v>
      </c>
      <c r="E141" s="101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15" customHeight="1" x14ac:dyDescent="0.2">
      <c r="A142" s="101"/>
      <c r="B142" s="101" t="s">
        <v>78</v>
      </c>
      <c r="C142" s="101" t="s">
        <v>99</v>
      </c>
      <c r="D142" s="102" t="s">
        <v>25</v>
      </c>
      <c r="E142" s="101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15" customHeight="1" x14ac:dyDescent="0.2">
      <c r="A143" s="101"/>
      <c r="B143" s="99" t="s">
        <v>80</v>
      </c>
      <c r="C143" s="99" t="s">
        <v>81</v>
      </c>
      <c r="D143" s="102" t="s">
        <v>25</v>
      </c>
      <c r="E143" s="101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15" customHeight="1" x14ac:dyDescent="0.2">
      <c r="A144" s="101"/>
      <c r="B144" s="99" t="s">
        <v>82</v>
      </c>
      <c r="C144" s="99" t="s">
        <v>112</v>
      </c>
      <c r="D144" s="102" t="s">
        <v>25</v>
      </c>
      <c r="E144" s="101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5.75" customHeight="1" x14ac:dyDescent="0.2">
      <c r="A145" s="101"/>
      <c r="B145" s="101"/>
      <c r="C145" s="100" t="s">
        <v>59</v>
      </c>
      <c r="D145" s="100">
        <f>COUNTIF(D141:D144, 'Summary - Do not input'!B21)+COUNTIF(D141:D144,'Summary - Do not input'!B23)*0.5</f>
        <v>0</v>
      </c>
      <c r="E145" s="101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15.75" customHeight="1" x14ac:dyDescent="0.2">
      <c r="A146" s="50"/>
      <c r="B146" s="50"/>
      <c r="C146" s="50"/>
      <c r="D146" s="45"/>
      <c r="E146" s="50"/>
      <c r="F146" s="50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</row>
    <row r="147" spans="1:26" ht="15" customHeight="1" x14ac:dyDescent="0.2">
      <c r="A147" s="98" t="s">
        <v>19</v>
      </c>
      <c r="B147" s="101" t="s">
        <v>84</v>
      </c>
      <c r="C147" s="99" t="s">
        <v>113</v>
      </c>
      <c r="D147" s="102" t="s">
        <v>25</v>
      </c>
      <c r="E147" s="101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15" customHeight="1" x14ac:dyDescent="0.2">
      <c r="A148" s="101"/>
      <c r="B148" s="99" t="s">
        <v>85</v>
      </c>
      <c r="C148" s="99" t="s">
        <v>120</v>
      </c>
      <c r="D148" s="102" t="s">
        <v>25</v>
      </c>
      <c r="E148" s="101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15.75" customHeight="1" x14ac:dyDescent="0.2">
      <c r="A149" s="101"/>
      <c r="B149" s="101"/>
      <c r="C149" s="100" t="s">
        <v>59</v>
      </c>
      <c r="D149" s="100">
        <f>COUNTIF(D147:D148, 'Summary - Do not input'!B21)+COUNTIF(D147:D148,'Summary - Do not input'!B23)*0.5</f>
        <v>0</v>
      </c>
      <c r="E149" s="101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15" customHeight="1" x14ac:dyDescent="0.2">
      <c r="A150" s="50"/>
      <c r="B150" s="50"/>
      <c r="C150" s="50"/>
      <c r="D150" s="45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15" customHeight="1" x14ac:dyDescent="0.2">
      <c r="A151" s="98" t="s">
        <v>20</v>
      </c>
      <c r="B151" s="101" t="s">
        <v>89</v>
      </c>
      <c r="C151" s="99" t="s">
        <v>104</v>
      </c>
      <c r="D151" s="102" t="s">
        <v>25</v>
      </c>
      <c r="E151" s="106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15" customHeight="1" x14ac:dyDescent="0.2">
      <c r="A152" s="101"/>
      <c r="B152" s="101" t="s">
        <v>93</v>
      </c>
      <c r="C152" s="99" t="s">
        <v>121</v>
      </c>
      <c r="D152" s="102" t="s">
        <v>25</v>
      </c>
      <c r="E152" s="106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5" customHeight="1" x14ac:dyDescent="0.2">
      <c r="A153" s="106"/>
      <c r="B153" s="106"/>
      <c r="C153" s="107" t="s">
        <v>59</v>
      </c>
      <c r="D153" s="100">
        <f>COUNTIF(D151:D152, 'Summary - Do not input'!B21)+COUNTIF(D151:D152,'Summary - Do not input'!B23)*0.5</f>
        <v>0</v>
      </c>
      <c r="E153" s="101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15" customHeight="1" x14ac:dyDescent="0.2">
      <c r="A154" s="65"/>
      <c r="B154" s="65"/>
      <c r="C154" s="65"/>
      <c r="D154" s="70"/>
      <c r="E154" s="65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75" customHeight="1" x14ac:dyDescent="0.2">
      <c r="A155" s="50"/>
      <c r="B155" s="50"/>
      <c r="C155" s="50"/>
      <c r="D155" s="108" t="s">
        <v>122</v>
      </c>
      <c r="E155" s="106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15" customHeight="1" x14ac:dyDescent="0.2">
      <c r="A156" s="72"/>
      <c r="B156" s="72"/>
      <c r="C156" s="72"/>
      <c r="D156" s="73"/>
      <c r="E156" s="72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30" customHeight="1" x14ac:dyDescent="0.2">
      <c r="A157" s="109">
        <v>5</v>
      </c>
      <c r="B157" s="110" t="s">
        <v>12</v>
      </c>
      <c r="C157" s="55" t="s">
        <v>183</v>
      </c>
      <c r="D157" s="56" t="s">
        <v>47</v>
      </c>
      <c r="E157" s="57" t="s">
        <v>48</v>
      </c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15" customHeight="1" x14ac:dyDescent="0.2">
      <c r="A158" s="111" t="s">
        <v>15</v>
      </c>
      <c r="B158" s="112" t="s">
        <v>49</v>
      </c>
      <c r="C158" s="112" t="s">
        <v>123</v>
      </c>
      <c r="D158" s="113" t="s">
        <v>25</v>
      </c>
      <c r="E158" s="114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5" customHeight="1" x14ac:dyDescent="0.2">
      <c r="A159" s="114"/>
      <c r="B159" s="114" t="s">
        <v>51</v>
      </c>
      <c r="C159" s="112" t="s">
        <v>52</v>
      </c>
      <c r="D159" s="115" t="s">
        <v>25</v>
      </c>
      <c r="E159" s="114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5" customHeight="1" x14ac:dyDescent="0.2">
      <c r="A160" s="114"/>
      <c r="B160" s="114" t="s">
        <v>53</v>
      </c>
      <c r="C160" s="112" t="s">
        <v>124</v>
      </c>
      <c r="D160" s="115" t="s">
        <v>25</v>
      </c>
      <c r="E160" s="114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5" customHeight="1" x14ac:dyDescent="0.2">
      <c r="A161" s="114"/>
      <c r="B161" s="114" t="s">
        <v>55</v>
      </c>
      <c r="C161" s="112" t="s">
        <v>125</v>
      </c>
      <c r="D161" s="115" t="s">
        <v>25</v>
      </c>
      <c r="E161" s="114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5" customHeight="1" x14ac:dyDescent="0.2">
      <c r="A162" s="114"/>
      <c r="B162" s="112" t="s">
        <v>57</v>
      </c>
      <c r="C162" s="116" t="s">
        <v>58</v>
      </c>
      <c r="D162" s="115" t="s">
        <v>25</v>
      </c>
      <c r="E162" s="114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15.75" customHeight="1" x14ac:dyDescent="0.2">
      <c r="A163" s="114"/>
      <c r="B163" s="114"/>
      <c r="C163" s="113" t="s">
        <v>59</v>
      </c>
      <c r="D163" s="113">
        <f>COUNTIF(D158:D162, 'Summary - Do not input'!B21)+COUNTIF(D158:D162,'Summary - Do not input'!B23)*0.5</f>
        <v>0</v>
      </c>
      <c r="E163" s="114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15" customHeight="1" x14ac:dyDescent="0.2">
      <c r="A164" s="50"/>
      <c r="B164" s="50"/>
      <c r="C164" s="50"/>
      <c r="D164" s="45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15" customHeight="1" x14ac:dyDescent="0.2">
      <c r="A165" s="111" t="s">
        <v>16</v>
      </c>
      <c r="B165" s="114" t="s">
        <v>60</v>
      </c>
      <c r="C165" s="112" t="s">
        <v>61</v>
      </c>
      <c r="D165" s="115" t="s">
        <v>25</v>
      </c>
      <c r="E165" s="114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5" customHeight="1" x14ac:dyDescent="0.2">
      <c r="A166" s="114"/>
      <c r="B166" s="114" t="s">
        <v>62</v>
      </c>
      <c r="C166" s="112" t="s">
        <v>126</v>
      </c>
      <c r="D166" s="115" t="s">
        <v>25</v>
      </c>
      <c r="E166" s="114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15" customHeight="1" x14ac:dyDescent="0.2">
      <c r="A167" s="114"/>
      <c r="B167" s="114" t="s">
        <v>64</v>
      </c>
      <c r="C167" s="112" t="s">
        <v>65</v>
      </c>
      <c r="D167" s="115" t="s">
        <v>25</v>
      </c>
      <c r="E167" s="114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15" customHeight="1" x14ac:dyDescent="0.2">
      <c r="A168" s="114"/>
      <c r="B168" s="114" t="s">
        <v>179</v>
      </c>
      <c r="C168" s="146" t="s">
        <v>182</v>
      </c>
      <c r="D168" s="115" t="s">
        <v>175</v>
      </c>
      <c r="E168" s="114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5.75" customHeight="1" x14ac:dyDescent="0.2">
      <c r="A169" s="114"/>
      <c r="B169" s="114"/>
      <c r="C169" s="113" t="s">
        <v>59</v>
      </c>
      <c r="D169" s="113">
        <f>COUNTIF(D165:D168, 'Summary - Do not input'!B21)+COUNTIF(D165:D168,'Summary - Do not input'!B23)*0.5</f>
        <v>1</v>
      </c>
      <c r="E169" s="114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15" customHeight="1" x14ac:dyDescent="0.2">
      <c r="A170" s="50"/>
      <c r="B170" s="50"/>
      <c r="C170" s="50"/>
      <c r="D170" s="45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15" customHeight="1" x14ac:dyDescent="0.2">
      <c r="A171" s="111" t="s">
        <v>17</v>
      </c>
      <c r="B171" s="114" t="s">
        <v>68</v>
      </c>
      <c r="C171" s="114" t="s">
        <v>127</v>
      </c>
      <c r="D171" s="115" t="s">
        <v>25</v>
      </c>
      <c r="E171" s="114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15" customHeight="1" x14ac:dyDescent="0.2">
      <c r="A172" s="114"/>
      <c r="B172" s="114" t="s">
        <v>70</v>
      </c>
      <c r="C172" s="114" t="s">
        <v>128</v>
      </c>
      <c r="D172" s="115" t="s">
        <v>25</v>
      </c>
      <c r="E172" s="114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15" customHeight="1" x14ac:dyDescent="0.2">
      <c r="A173" s="114"/>
      <c r="B173" s="114" t="s">
        <v>72</v>
      </c>
      <c r="C173" s="114" t="s">
        <v>73</v>
      </c>
      <c r="D173" s="115" t="s">
        <v>25</v>
      </c>
      <c r="E173" s="114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15" customHeight="1" x14ac:dyDescent="0.2">
      <c r="A174" s="114"/>
      <c r="B174" s="114" t="s">
        <v>74</v>
      </c>
      <c r="C174" s="112" t="s">
        <v>129</v>
      </c>
      <c r="D174" s="115" t="s">
        <v>25</v>
      </c>
      <c r="E174" s="114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15.75" customHeight="1" x14ac:dyDescent="0.2">
      <c r="A175" s="114"/>
      <c r="B175" s="114"/>
      <c r="C175" s="113" t="s">
        <v>59</v>
      </c>
      <c r="D175" s="113">
        <f>COUNTIF(D171:D174, 'Summary - Do not input'!B21)+COUNTIF(D171:D174,'Summary - Do not input'!B23)*0.5</f>
        <v>0</v>
      </c>
      <c r="E175" s="114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15" customHeight="1" x14ac:dyDescent="0.2">
      <c r="A176" s="50"/>
      <c r="B176" s="50"/>
      <c r="C176" s="50"/>
      <c r="D176" s="45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15" customHeight="1" x14ac:dyDescent="0.2">
      <c r="A177" s="111" t="s">
        <v>18</v>
      </c>
      <c r="B177" s="114" t="s">
        <v>76</v>
      </c>
      <c r="C177" s="117" t="s">
        <v>77</v>
      </c>
      <c r="D177" s="115" t="s">
        <v>25</v>
      </c>
      <c r="E177" s="114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15" customHeight="1" x14ac:dyDescent="0.2">
      <c r="A178" s="114"/>
      <c r="B178" s="114" t="s">
        <v>78</v>
      </c>
      <c r="C178" s="112" t="s">
        <v>79</v>
      </c>
      <c r="D178" s="115" t="s">
        <v>25</v>
      </c>
      <c r="E178" s="114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15" customHeight="1" x14ac:dyDescent="0.2">
      <c r="A179" s="114"/>
      <c r="B179" s="114" t="s">
        <v>80</v>
      </c>
      <c r="C179" s="112" t="s">
        <v>81</v>
      </c>
      <c r="D179" s="115" t="s">
        <v>25</v>
      </c>
      <c r="E179" s="114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15.75" customHeight="1" x14ac:dyDescent="0.2">
      <c r="A180" s="114"/>
      <c r="B180" s="114"/>
      <c r="C180" s="113" t="s">
        <v>59</v>
      </c>
      <c r="D180" s="113">
        <f>COUNTIF(D177:D179, 'Summary - Do not input'!B21)+COUNTIF(D177:D179,'Summary - Do not input'!B23)*0.5</f>
        <v>0</v>
      </c>
      <c r="E180" s="114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15" customHeight="1" x14ac:dyDescent="0.2">
      <c r="A181" s="50"/>
      <c r="B181" s="50"/>
      <c r="C181" s="50"/>
      <c r="D181" s="45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15" customHeight="1" x14ac:dyDescent="0.2">
      <c r="A182" s="111" t="s">
        <v>19</v>
      </c>
      <c r="B182" s="114" t="s">
        <v>84</v>
      </c>
      <c r="C182" s="112" t="s">
        <v>130</v>
      </c>
      <c r="D182" s="115" t="s">
        <v>25</v>
      </c>
      <c r="E182" s="114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15" customHeight="1" x14ac:dyDescent="0.2">
      <c r="A183" s="114"/>
      <c r="B183" s="112" t="s">
        <v>85</v>
      </c>
      <c r="C183" s="112" t="s">
        <v>131</v>
      </c>
      <c r="D183" s="115" t="s">
        <v>25</v>
      </c>
      <c r="E183" s="114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15.75" customHeight="1" x14ac:dyDescent="0.2">
      <c r="A184" s="114"/>
      <c r="B184" s="114"/>
      <c r="C184" s="113" t="s">
        <v>59</v>
      </c>
      <c r="D184" s="113">
        <f>COUNTIF(D182:D183, 'Summary - Do not input'!B21)+COUNTIF(D182:D183,'Summary - Do not input'!B23)*0.5</f>
        <v>0</v>
      </c>
      <c r="E184" s="114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15" customHeight="1" x14ac:dyDescent="0.2">
      <c r="A185" s="50"/>
      <c r="B185" s="50"/>
      <c r="C185" s="50"/>
      <c r="D185" s="45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15" customHeight="1" x14ac:dyDescent="0.2">
      <c r="A186" s="111" t="s">
        <v>20</v>
      </c>
      <c r="B186" s="114" t="s">
        <v>132</v>
      </c>
      <c r="C186" s="112" t="s">
        <v>133</v>
      </c>
      <c r="D186" s="115" t="s">
        <v>25</v>
      </c>
      <c r="E186" s="118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15" customHeight="1" x14ac:dyDescent="0.2">
      <c r="A187" s="111"/>
      <c r="B187" s="112" t="s">
        <v>134</v>
      </c>
      <c r="C187" s="112" t="s">
        <v>135</v>
      </c>
      <c r="D187" s="115" t="s">
        <v>25</v>
      </c>
      <c r="E187" s="118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15" customHeight="1" x14ac:dyDescent="0.2">
      <c r="A188" s="114"/>
      <c r="B188" s="114"/>
      <c r="C188" s="113" t="s">
        <v>59</v>
      </c>
      <c r="D188" s="113">
        <f>COUNTIF(D186:D187, 'Summary - Do not input'!B21)+COUNTIF(D186:D187,'Summary - Do not input'!B23)*0.5</f>
        <v>0</v>
      </c>
      <c r="E188" s="114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15" customHeight="1" x14ac:dyDescent="0.2">
      <c r="A189" s="65"/>
      <c r="B189" s="65"/>
      <c r="C189" s="65"/>
      <c r="D189" s="70"/>
      <c r="E189" s="65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75" customHeight="1" x14ac:dyDescent="0.2">
      <c r="A190" s="50"/>
      <c r="B190" s="50"/>
      <c r="C190" s="50"/>
      <c r="D190" s="119" t="s">
        <v>136</v>
      </c>
      <c r="E190" s="118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15.75" customHeight="1" x14ac:dyDescent="0.2">
      <c r="A191" s="72"/>
      <c r="B191" s="72"/>
      <c r="C191" s="72"/>
      <c r="D191" s="73"/>
      <c r="E191" s="72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15.75" customHeight="1" x14ac:dyDescent="0.2">
      <c r="A192" s="50"/>
      <c r="B192" s="50"/>
      <c r="C192" s="50"/>
      <c r="D192" s="45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15.75" customHeight="1" x14ac:dyDescent="0.2">
      <c r="A193" s="50"/>
      <c r="B193" s="50"/>
      <c r="C193" s="50"/>
      <c r="D193" s="45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15.75" customHeight="1" x14ac:dyDescent="0.2">
      <c r="A194" s="50"/>
      <c r="B194" s="50"/>
      <c r="C194" s="50"/>
      <c r="D194" s="45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15.75" customHeight="1" x14ac:dyDescent="0.2">
      <c r="A195" s="50"/>
      <c r="B195" s="50"/>
      <c r="C195" s="50"/>
      <c r="D195" s="45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15.75" customHeight="1" x14ac:dyDescent="0.2">
      <c r="A196" s="50"/>
      <c r="B196" s="50"/>
      <c r="C196" s="50"/>
      <c r="D196" s="45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15.75" customHeight="1" x14ac:dyDescent="0.2">
      <c r="A197" s="50"/>
      <c r="B197" s="50"/>
      <c r="C197" s="50"/>
      <c r="D197" s="45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15.75" customHeight="1" x14ac:dyDescent="0.2">
      <c r="A198" s="50"/>
      <c r="B198" s="50"/>
      <c r="C198" s="50"/>
      <c r="D198" s="45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15.75" customHeight="1" x14ac:dyDescent="0.2">
      <c r="A199" s="50"/>
      <c r="B199" s="50"/>
      <c r="C199" s="50"/>
      <c r="D199" s="45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15.75" customHeight="1" x14ac:dyDescent="0.2">
      <c r="A200" s="50"/>
      <c r="B200" s="50"/>
      <c r="C200" s="50"/>
      <c r="D200" s="45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15.75" customHeight="1" x14ac:dyDescent="0.2">
      <c r="A201" s="50"/>
      <c r="B201" s="50"/>
      <c r="C201" s="50"/>
      <c r="D201" s="45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15.75" customHeight="1" x14ac:dyDescent="0.2">
      <c r="A202" s="50"/>
      <c r="B202" s="50"/>
      <c r="C202" s="50"/>
      <c r="D202" s="45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15.75" customHeight="1" x14ac:dyDescent="0.2">
      <c r="A203" s="50"/>
      <c r="B203" s="50"/>
      <c r="C203" s="50"/>
      <c r="D203" s="45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15.75" customHeight="1" x14ac:dyDescent="0.2">
      <c r="A204" s="50"/>
      <c r="B204" s="50"/>
      <c r="C204" s="50"/>
      <c r="D204" s="45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5.75" customHeight="1" x14ac:dyDescent="0.2">
      <c r="A205" s="50"/>
      <c r="B205" s="50"/>
      <c r="C205" s="50"/>
      <c r="D205" s="45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5.75" customHeight="1" x14ac:dyDescent="0.2">
      <c r="A206" s="50"/>
      <c r="B206" s="50"/>
      <c r="C206" s="50"/>
      <c r="D206" s="45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5.75" customHeight="1" x14ac:dyDescent="0.2">
      <c r="A207" s="50"/>
      <c r="B207" s="50"/>
      <c r="C207" s="50"/>
      <c r="D207" s="45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5.75" customHeight="1" x14ac:dyDescent="0.2">
      <c r="A208" s="50"/>
      <c r="B208" s="50"/>
      <c r="C208" s="50"/>
      <c r="D208" s="45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5.75" customHeight="1" x14ac:dyDescent="0.2">
      <c r="A209" s="50"/>
      <c r="B209" s="50"/>
      <c r="C209" s="50"/>
      <c r="D209" s="45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5.75" customHeight="1" x14ac:dyDescent="0.2">
      <c r="A210" s="50"/>
      <c r="B210" s="50"/>
      <c r="C210" s="50"/>
      <c r="D210" s="45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5.75" customHeight="1" x14ac:dyDescent="0.2">
      <c r="A211" s="50"/>
      <c r="B211" s="50"/>
      <c r="C211" s="50"/>
      <c r="D211" s="45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5.75" customHeight="1" x14ac:dyDescent="0.2">
      <c r="A212" s="50"/>
      <c r="B212" s="50"/>
      <c r="C212" s="50"/>
      <c r="D212" s="45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5.75" customHeight="1" x14ac:dyDescent="0.2">
      <c r="A213" s="50"/>
      <c r="B213" s="50"/>
      <c r="C213" s="50"/>
      <c r="D213" s="45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5.75" customHeight="1" x14ac:dyDescent="0.2">
      <c r="A214" s="50"/>
      <c r="B214" s="50"/>
      <c r="C214" s="50"/>
      <c r="D214" s="45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5.75" customHeight="1" x14ac:dyDescent="0.2">
      <c r="A215" s="50"/>
      <c r="B215" s="50"/>
      <c r="C215" s="50"/>
      <c r="D215" s="45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5.75" customHeight="1" x14ac:dyDescent="0.2">
      <c r="A216" s="50"/>
      <c r="B216" s="50"/>
      <c r="C216" s="50"/>
      <c r="D216" s="45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5.75" customHeight="1" x14ac:dyDescent="0.2">
      <c r="A217" s="50"/>
      <c r="B217" s="50"/>
      <c r="C217" s="50"/>
      <c r="D217" s="45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5.75" customHeight="1" x14ac:dyDescent="0.2">
      <c r="A218" s="50"/>
      <c r="B218" s="50"/>
      <c r="C218" s="50"/>
      <c r="D218" s="45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5.75" customHeight="1" x14ac:dyDescent="0.2">
      <c r="A219" s="50"/>
      <c r="B219" s="50"/>
      <c r="C219" s="50"/>
      <c r="D219" s="45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5.75" customHeight="1" x14ac:dyDescent="0.2">
      <c r="A220" s="50"/>
      <c r="B220" s="50"/>
      <c r="C220" s="50"/>
      <c r="D220" s="45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5.75" customHeight="1" x14ac:dyDescent="0.2">
      <c r="A221" s="50"/>
      <c r="B221" s="50"/>
      <c r="C221" s="50"/>
      <c r="D221" s="45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5.75" customHeight="1" x14ac:dyDescent="0.2">
      <c r="A222" s="50"/>
      <c r="B222" s="50"/>
      <c r="C222" s="50"/>
      <c r="D222" s="45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5.75" customHeight="1" x14ac:dyDescent="0.2">
      <c r="A223" s="50"/>
      <c r="B223" s="50"/>
      <c r="C223" s="50"/>
      <c r="D223" s="45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5.75" customHeight="1" x14ac:dyDescent="0.2">
      <c r="A224" s="50"/>
      <c r="B224" s="50"/>
      <c r="C224" s="50"/>
      <c r="D224" s="45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5.75" customHeight="1" x14ac:dyDescent="0.2">
      <c r="A225" s="50"/>
      <c r="B225" s="50"/>
      <c r="C225" s="50"/>
      <c r="D225" s="45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5.75" customHeight="1" x14ac:dyDescent="0.2">
      <c r="A226" s="50"/>
      <c r="B226" s="50"/>
      <c r="C226" s="50"/>
      <c r="D226" s="45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5.75" customHeight="1" x14ac:dyDescent="0.2">
      <c r="A227" s="50"/>
      <c r="B227" s="50"/>
      <c r="C227" s="50"/>
      <c r="D227" s="45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5.75" customHeight="1" x14ac:dyDescent="0.2">
      <c r="A228" s="50"/>
      <c r="B228" s="50"/>
      <c r="C228" s="50"/>
      <c r="D228" s="45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5.75" customHeight="1" x14ac:dyDescent="0.2">
      <c r="A229" s="50"/>
      <c r="B229" s="50"/>
      <c r="C229" s="50"/>
      <c r="D229" s="45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5.75" customHeight="1" x14ac:dyDescent="0.2">
      <c r="A230" s="50"/>
      <c r="B230" s="50"/>
      <c r="C230" s="50"/>
      <c r="D230" s="45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5.75" customHeight="1" x14ac:dyDescent="0.2">
      <c r="A231" s="50"/>
      <c r="B231" s="50"/>
      <c r="C231" s="50"/>
      <c r="D231" s="45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5.75" customHeight="1" x14ac:dyDescent="0.2">
      <c r="A232" s="50"/>
      <c r="B232" s="50"/>
      <c r="C232" s="50"/>
      <c r="D232" s="45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5.75" customHeight="1" x14ac:dyDescent="0.2">
      <c r="A233" s="50"/>
      <c r="B233" s="50"/>
      <c r="C233" s="50"/>
      <c r="D233" s="45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5.75" customHeight="1" x14ac:dyDescent="0.2">
      <c r="A234" s="50"/>
      <c r="B234" s="50"/>
      <c r="C234" s="50"/>
      <c r="D234" s="45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5.75" customHeight="1" x14ac:dyDescent="0.2">
      <c r="A235" s="50"/>
      <c r="B235" s="50"/>
      <c r="C235" s="50"/>
      <c r="D235" s="45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5.75" customHeight="1" x14ac:dyDescent="0.2">
      <c r="A236" s="50"/>
      <c r="B236" s="50"/>
      <c r="C236" s="50"/>
      <c r="D236" s="45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5.75" customHeight="1" x14ac:dyDescent="0.2">
      <c r="A237" s="50"/>
      <c r="B237" s="50"/>
      <c r="C237" s="50"/>
      <c r="D237" s="45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5.75" customHeight="1" x14ac:dyDescent="0.2">
      <c r="A238" s="50"/>
      <c r="B238" s="50"/>
      <c r="C238" s="50"/>
      <c r="D238" s="45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5.75" customHeight="1" x14ac:dyDescent="0.2">
      <c r="A239" s="50"/>
      <c r="B239" s="50"/>
      <c r="C239" s="50"/>
      <c r="D239" s="45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5.75" customHeight="1" x14ac:dyDescent="0.2">
      <c r="A240" s="50"/>
      <c r="B240" s="50"/>
      <c r="C240" s="50"/>
      <c r="D240" s="45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5.75" customHeight="1" x14ac:dyDescent="0.2">
      <c r="A241" s="50"/>
      <c r="B241" s="50"/>
      <c r="C241" s="50"/>
      <c r="D241" s="45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5.75" customHeight="1" x14ac:dyDescent="0.2">
      <c r="A242" s="50"/>
      <c r="B242" s="50"/>
      <c r="C242" s="50"/>
      <c r="D242" s="45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5.75" customHeight="1" x14ac:dyDescent="0.2">
      <c r="A243" s="50"/>
      <c r="B243" s="50"/>
      <c r="C243" s="50"/>
      <c r="D243" s="45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5.75" customHeight="1" x14ac:dyDescent="0.2">
      <c r="A244" s="50"/>
      <c r="B244" s="50"/>
      <c r="C244" s="50"/>
      <c r="D244" s="45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5.75" customHeight="1" x14ac:dyDescent="0.2">
      <c r="A245" s="50"/>
      <c r="B245" s="50"/>
      <c r="C245" s="50"/>
      <c r="D245" s="45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5.75" customHeight="1" x14ac:dyDescent="0.2">
      <c r="A246" s="50"/>
      <c r="B246" s="50"/>
      <c r="C246" s="50"/>
      <c r="D246" s="45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5.75" customHeight="1" x14ac:dyDescent="0.2">
      <c r="A247" s="50"/>
      <c r="B247" s="50"/>
      <c r="C247" s="50"/>
      <c r="D247" s="45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5.75" customHeight="1" x14ac:dyDescent="0.2">
      <c r="A248" s="50"/>
      <c r="B248" s="50"/>
      <c r="C248" s="50"/>
      <c r="D248" s="45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5.75" customHeight="1" x14ac:dyDescent="0.2">
      <c r="A249" s="50"/>
      <c r="B249" s="50"/>
      <c r="C249" s="50"/>
      <c r="D249" s="45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5.75" customHeight="1" x14ac:dyDescent="0.2">
      <c r="A250" s="50"/>
      <c r="B250" s="50"/>
      <c r="C250" s="50"/>
      <c r="D250" s="45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5.75" customHeight="1" x14ac:dyDescent="0.2">
      <c r="A251" s="50"/>
      <c r="B251" s="50"/>
      <c r="C251" s="50"/>
      <c r="D251" s="45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5.75" customHeight="1" x14ac:dyDescent="0.2">
      <c r="A252" s="50"/>
      <c r="B252" s="50"/>
      <c r="C252" s="50"/>
      <c r="D252" s="45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5.75" customHeight="1" x14ac:dyDescent="0.2">
      <c r="A253" s="50"/>
      <c r="B253" s="50"/>
      <c r="C253" s="50"/>
      <c r="D253" s="45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5.75" customHeight="1" x14ac:dyDescent="0.2">
      <c r="A254" s="50"/>
      <c r="B254" s="50"/>
      <c r="C254" s="50"/>
      <c r="D254" s="45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5.75" customHeight="1" x14ac:dyDescent="0.2">
      <c r="A255" s="50"/>
      <c r="B255" s="50"/>
      <c r="C255" s="50"/>
      <c r="D255" s="45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5.75" customHeight="1" x14ac:dyDescent="0.2">
      <c r="A256" s="50"/>
      <c r="B256" s="50"/>
      <c r="C256" s="50"/>
      <c r="D256" s="45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5.75" customHeight="1" x14ac:dyDescent="0.2">
      <c r="A257" s="50"/>
      <c r="B257" s="50"/>
      <c r="C257" s="50"/>
      <c r="D257" s="45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5.75" customHeight="1" x14ac:dyDescent="0.2">
      <c r="A258" s="50"/>
      <c r="B258" s="50"/>
      <c r="C258" s="50"/>
      <c r="D258" s="45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5.75" customHeight="1" x14ac:dyDescent="0.2">
      <c r="A259" s="50"/>
      <c r="B259" s="50"/>
      <c r="C259" s="50"/>
      <c r="D259" s="45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5.75" customHeight="1" x14ac:dyDescent="0.2">
      <c r="A260" s="50"/>
      <c r="B260" s="50"/>
      <c r="C260" s="50"/>
      <c r="D260" s="45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5.75" customHeight="1" x14ac:dyDescent="0.2">
      <c r="A261" s="50"/>
      <c r="B261" s="50"/>
      <c r="C261" s="50"/>
      <c r="D261" s="45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5.75" customHeight="1" x14ac:dyDescent="0.2">
      <c r="A262" s="50"/>
      <c r="B262" s="50"/>
      <c r="C262" s="50"/>
      <c r="D262" s="45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5.75" customHeight="1" x14ac:dyDescent="0.2">
      <c r="A263" s="50"/>
      <c r="B263" s="50"/>
      <c r="C263" s="50"/>
      <c r="D263" s="45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5.75" customHeight="1" x14ac:dyDescent="0.2">
      <c r="A264" s="50"/>
      <c r="B264" s="50"/>
      <c r="C264" s="50"/>
      <c r="D264" s="45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5.75" customHeight="1" x14ac:dyDescent="0.2">
      <c r="A265" s="50"/>
      <c r="B265" s="50"/>
      <c r="C265" s="50"/>
      <c r="D265" s="45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5.75" customHeight="1" x14ac:dyDescent="0.2">
      <c r="A266" s="50"/>
      <c r="B266" s="50"/>
      <c r="C266" s="50"/>
      <c r="D266" s="45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5.75" customHeight="1" x14ac:dyDescent="0.2">
      <c r="A267" s="50"/>
      <c r="B267" s="50"/>
      <c r="C267" s="50"/>
      <c r="D267" s="45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5.75" customHeight="1" x14ac:dyDescent="0.2">
      <c r="A268" s="50"/>
      <c r="B268" s="50"/>
      <c r="C268" s="50"/>
      <c r="D268" s="45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5.75" customHeight="1" x14ac:dyDescent="0.2">
      <c r="A269" s="50"/>
      <c r="B269" s="50"/>
      <c r="C269" s="50"/>
      <c r="D269" s="45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5.75" customHeight="1" x14ac:dyDescent="0.2">
      <c r="A270" s="50"/>
      <c r="B270" s="50"/>
      <c r="C270" s="50"/>
      <c r="D270" s="45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5.75" customHeight="1" x14ac:dyDescent="0.2">
      <c r="A271" s="50"/>
      <c r="B271" s="50"/>
      <c r="C271" s="50"/>
      <c r="D271" s="45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5.75" customHeight="1" x14ac:dyDescent="0.2">
      <c r="A272" s="50"/>
      <c r="B272" s="50"/>
      <c r="C272" s="50"/>
      <c r="D272" s="45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5.75" customHeight="1" x14ac:dyDescent="0.2">
      <c r="A273" s="50"/>
      <c r="B273" s="50"/>
      <c r="C273" s="50"/>
      <c r="D273" s="45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5.75" customHeight="1" x14ac:dyDescent="0.2">
      <c r="A274" s="50"/>
      <c r="B274" s="50"/>
      <c r="C274" s="50"/>
      <c r="D274" s="45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5.75" customHeight="1" x14ac:dyDescent="0.2">
      <c r="A275" s="50"/>
      <c r="B275" s="50"/>
      <c r="C275" s="50"/>
      <c r="D275" s="45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5.75" customHeight="1" x14ac:dyDescent="0.2">
      <c r="A276" s="50"/>
      <c r="B276" s="50"/>
      <c r="C276" s="50"/>
      <c r="D276" s="45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5.75" customHeight="1" x14ac:dyDescent="0.2">
      <c r="A277" s="50"/>
      <c r="B277" s="50"/>
      <c r="C277" s="50"/>
      <c r="D277" s="45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5.75" customHeight="1" x14ac:dyDescent="0.2">
      <c r="A278" s="50"/>
      <c r="B278" s="50"/>
      <c r="C278" s="50"/>
      <c r="D278" s="45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5.75" customHeight="1" x14ac:dyDescent="0.2">
      <c r="A279" s="50"/>
      <c r="B279" s="50"/>
      <c r="C279" s="50"/>
      <c r="D279" s="45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5.75" customHeight="1" x14ac:dyDescent="0.2">
      <c r="A280" s="50"/>
      <c r="B280" s="50"/>
      <c r="C280" s="50"/>
      <c r="D280" s="45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5.75" customHeight="1" x14ac:dyDescent="0.2">
      <c r="A281" s="50"/>
      <c r="B281" s="50"/>
      <c r="C281" s="50"/>
      <c r="D281" s="45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5.75" customHeight="1" x14ac:dyDescent="0.2">
      <c r="A282" s="50"/>
      <c r="B282" s="50"/>
      <c r="C282" s="50"/>
      <c r="D282" s="45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5.75" customHeight="1" x14ac:dyDescent="0.2">
      <c r="A283" s="50"/>
      <c r="B283" s="50"/>
      <c r="C283" s="50"/>
      <c r="D283" s="45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5.75" customHeight="1" x14ac:dyDescent="0.2">
      <c r="A284" s="50"/>
      <c r="B284" s="50"/>
      <c r="C284" s="50"/>
      <c r="D284" s="45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5.75" customHeight="1" x14ac:dyDescent="0.2">
      <c r="A285" s="50"/>
      <c r="B285" s="50"/>
      <c r="C285" s="50"/>
      <c r="D285" s="45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5.75" customHeight="1" x14ac:dyDescent="0.2">
      <c r="A286" s="50"/>
      <c r="B286" s="50"/>
      <c r="C286" s="50"/>
      <c r="D286" s="45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5.75" customHeight="1" x14ac:dyDescent="0.2">
      <c r="A287" s="50"/>
      <c r="B287" s="50"/>
      <c r="C287" s="50"/>
      <c r="D287" s="45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5.75" customHeight="1" x14ac:dyDescent="0.2">
      <c r="A288" s="50"/>
      <c r="B288" s="50"/>
      <c r="C288" s="50"/>
      <c r="D288" s="45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5.75" customHeight="1" x14ac:dyDescent="0.2">
      <c r="A289" s="50"/>
      <c r="B289" s="50"/>
      <c r="C289" s="50"/>
      <c r="D289" s="45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5.75" customHeight="1" x14ac:dyDescent="0.2">
      <c r="A290" s="50"/>
      <c r="B290" s="50"/>
      <c r="C290" s="50"/>
      <c r="D290" s="45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5.75" customHeight="1" x14ac:dyDescent="0.2">
      <c r="A291" s="50"/>
      <c r="B291" s="50"/>
      <c r="C291" s="50"/>
      <c r="D291" s="45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5.75" customHeight="1" x14ac:dyDescent="0.2">
      <c r="A292" s="50"/>
      <c r="B292" s="50"/>
      <c r="C292" s="50"/>
      <c r="D292" s="45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5.75" customHeight="1" x14ac:dyDescent="0.2">
      <c r="A293" s="50"/>
      <c r="B293" s="50"/>
      <c r="C293" s="50"/>
      <c r="D293" s="45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5.75" customHeight="1" x14ac:dyDescent="0.2">
      <c r="A294" s="50"/>
      <c r="B294" s="50"/>
      <c r="C294" s="50"/>
      <c r="D294" s="45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5.75" customHeight="1" x14ac:dyDescent="0.2">
      <c r="A295" s="50"/>
      <c r="B295" s="50"/>
      <c r="C295" s="50"/>
      <c r="D295" s="45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5.75" customHeight="1" x14ac:dyDescent="0.2">
      <c r="A296" s="50"/>
      <c r="B296" s="50"/>
      <c r="C296" s="50"/>
      <c r="D296" s="45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5.75" customHeight="1" x14ac:dyDescent="0.2">
      <c r="A297" s="50"/>
      <c r="B297" s="50"/>
      <c r="C297" s="50"/>
      <c r="D297" s="45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5.75" customHeight="1" x14ac:dyDescent="0.2">
      <c r="A298" s="50"/>
      <c r="B298" s="50"/>
      <c r="C298" s="50"/>
      <c r="D298" s="45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5.75" customHeight="1" x14ac:dyDescent="0.2">
      <c r="A299" s="50"/>
      <c r="B299" s="50"/>
      <c r="C299" s="50"/>
      <c r="D299" s="45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5.75" customHeight="1" x14ac:dyDescent="0.2">
      <c r="A300" s="50"/>
      <c r="B300" s="50"/>
      <c r="C300" s="50"/>
      <c r="D300" s="45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5.75" customHeight="1" x14ac:dyDescent="0.2">
      <c r="A301" s="50"/>
      <c r="B301" s="50"/>
      <c r="C301" s="50"/>
      <c r="D301" s="45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5.75" customHeight="1" x14ac:dyDescent="0.2">
      <c r="A302" s="50"/>
      <c r="B302" s="50"/>
      <c r="C302" s="50"/>
      <c r="D302" s="45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5.75" customHeight="1" x14ac:dyDescent="0.2">
      <c r="A303" s="50"/>
      <c r="B303" s="50"/>
      <c r="C303" s="50"/>
      <c r="D303" s="45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5.75" customHeight="1" x14ac:dyDescent="0.2">
      <c r="A304" s="50"/>
      <c r="B304" s="50"/>
      <c r="C304" s="50"/>
      <c r="D304" s="45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5.75" customHeight="1" x14ac:dyDescent="0.2">
      <c r="A305" s="50"/>
      <c r="B305" s="50"/>
      <c r="C305" s="50"/>
      <c r="D305" s="45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5.75" customHeight="1" x14ac:dyDescent="0.2">
      <c r="A306" s="50"/>
      <c r="B306" s="50"/>
      <c r="C306" s="50"/>
      <c r="D306" s="45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5.75" customHeight="1" x14ac:dyDescent="0.2">
      <c r="A307" s="50"/>
      <c r="B307" s="50"/>
      <c r="C307" s="50"/>
      <c r="D307" s="45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5.75" customHeight="1" x14ac:dyDescent="0.2">
      <c r="A308" s="50"/>
      <c r="B308" s="50"/>
      <c r="C308" s="50"/>
      <c r="D308" s="45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5.75" customHeight="1" x14ac:dyDescent="0.2">
      <c r="A309" s="50"/>
      <c r="B309" s="50"/>
      <c r="C309" s="50"/>
      <c r="D309" s="45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5.75" customHeight="1" x14ac:dyDescent="0.2">
      <c r="A310" s="50"/>
      <c r="B310" s="50"/>
      <c r="C310" s="50"/>
      <c r="D310" s="45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5.75" customHeight="1" x14ac:dyDescent="0.2">
      <c r="A311" s="50"/>
      <c r="B311" s="50"/>
      <c r="C311" s="50"/>
      <c r="D311" s="45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5.75" customHeight="1" x14ac:dyDescent="0.2">
      <c r="A312" s="50"/>
      <c r="B312" s="50"/>
      <c r="C312" s="50"/>
      <c r="D312" s="45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5.75" customHeight="1" x14ac:dyDescent="0.2">
      <c r="A313" s="50"/>
      <c r="B313" s="50"/>
      <c r="C313" s="50"/>
      <c r="D313" s="45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5.75" customHeight="1" x14ac:dyDescent="0.2">
      <c r="A314" s="50"/>
      <c r="B314" s="50"/>
      <c r="C314" s="50"/>
      <c r="D314" s="45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5.75" customHeight="1" x14ac:dyDescent="0.2">
      <c r="A315" s="50"/>
      <c r="B315" s="50"/>
      <c r="C315" s="50"/>
      <c r="D315" s="45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5.75" customHeight="1" x14ac:dyDescent="0.2">
      <c r="A316" s="50"/>
      <c r="B316" s="50"/>
      <c r="C316" s="50"/>
      <c r="D316" s="45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5.75" customHeight="1" x14ac:dyDescent="0.2">
      <c r="A317" s="50"/>
      <c r="B317" s="50"/>
      <c r="C317" s="50"/>
      <c r="D317" s="45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5.75" customHeight="1" x14ac:dyDescent="0.2">
      <c r="A318" s="50"/>
      <c r="B318" s="50"/>
      <c r="C318" s="50"/>
      <c r="D318" s="45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5.75" customHeight="1" x14ac:dyDescent="0.2">
      <c r="A319" s="50"/>
      <c r="B319" s="50"/>
      <c r="C319" s="50"/>
      <c r="D319" s="45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5.75" customHeight="1" x14ac:dyDescent="0.2">
      <c r="A320" s="50"/>
      <c r="B320" s="50"/>
      <c r="C320" s="50"/>
      <c r="D320" s="45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5.75" customHeight="1" x14ac:dyDescent="0.2">
      <c r="A321" s="50"/>
      <c r="B321" s="50"/>
      <c r="C321" s="50"/>
      <c r="D321" s="45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5.75" customHeight="1" x14ac:dyDescent="0.2">
      <c r="A322" s="50"/>
      <c r="B322" s="50"/>
      <c r="C322" s="50"/>
      <c r="D322" s="45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5.75" customHeight="1" x14ac:dyDescent="0.2">
      <c r="A323" s="50"/>
      <c r="B323" s="50"/>
      <c r="C323" s="50"/>
      <c r="D323" s="45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5.75" customHeight="1" x14ac:dyDescent="0.2">
      <c r="A324" s="50"/>
      <c r="B324" s="50"/>
      <c r="C324" s="50"/>
      <c r="D324" s="45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5.75" customHeight="1" x14ac:dyDescent="0.2">
      <c r="A325" s="50"/>
      <c r="B325" s="50"/>
      <c r="C325" s="50"/>
      <c r="D325" s="45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5.75" customHeight="1" x14ac:dyDescent="0.2">
      <c r="A326" s="50"/>
      <c r="B326" s="50"/>
      <c r="C326" s="50"/>
      <c r="D326" s="45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5.75" customHeight="1" x14ac:dyDescent="0.2">
      <c r="A327" s="50"/>
      <c r="B327" s="50"/>
      <c r="C327" s="50"/>
      <c r="D327" s="45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5.75" customHeight="1" x14ac:dyDescent="0.2">
      <c r="A328" s="50"/>
      <c r="B328" s="50"/>
      <c r="C328" s="50"/>
      <c r="D328" s="45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5.75" customHeight="1" x14ac:dyDescent="0.2">
      <c r="A329" s="50"/>
      <c r="B329" s="50"/>
      <c r="C329" s="50"/>
      <c r="D329" s="45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5.75" customHeight="1" x14ac:dyDescent="0.2">
      <c r="A330" s="50"/>
      <c r="B330" s="50"/>
      <c r="C330" s="50"/>
      <c r="D330" s="45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5.75" customHeight="1" x14ac:dyDescent="0.2">
      <c r="A331" s="50"/>
      <c r="B331" s="50"/>
      <c r="C331" s="50"/>
      <c r="D331" s="45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5.75" customHeight="1" x14ac:dyDescent="0.2">
      <c r="A332" s="50"/>
      <c r="B332" s="50"/>
      <c r="C332" s="50"/>
      <c r="D332" s="45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5.75" customHeight="1" x14ac:dyDescent="0.2">
      <c r="A333" s="50"/>
      <c r="B333" s="50"/>
      <c r="C333" s="50"/>
      <c r="D333" s="45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5.75" customHeight="1" x14ac:dyDescent="0.2">
      <c r="A334" s="50"/>
      <c r="B334" s="50"/>
      <c r="C334" s="50"/>
      <c r="D334" s="45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5.75" customHeight="1" x14ac:dyDescent="0.2">
      <c r="A335" s="50"/>
      <c r="B335" s="50"/>
      <c r="C335" s="50"/>
      <c r="D335" s="45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5.75" customHeight="1" x14ac:dyDescent="0.2">
      <c r="A336" s="50"/>
      <c r="B336" s="50"/>
      <c r="C336" s="50"/>
      <c r="D336" s="45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5.75" customHeight="1" x14ac:dyDescent="0.2">
      <c r="A337" s="50"/>
      <c r="B337" s="50"/>
      <c r="C337" s="50"/>
      <c r="D337" s="45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5.75" customHeight="1" x14ac:dyDescent="0.2">
      <c r="A338" s="50"/>
      <c r="B338" s="50"/>
      <c r="C338" s="50"/>
      <c r="D338" s="45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5.75" customHeight="1" x14ac:dyDescent="0.2">
      <c r="A339" s="50"/>
      <c r="B339" s="50"/>
      <c r="C339" s="50"/>
      <c r="D339" s="45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5.75" customHeight="1" x14ac:dyDescent="0.2">
      <c r="A340" s="50"/>
      <c r="B340" s="50"/>
      <c r="C340" s="50"/>
      <c r="D340" s="45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5.75" customHeight="1" x14ac:dyDescent="0.2">
      <c r="A341" s="50"/>
      <c r="B341" s="50"/>
      <c r="C341" s="50"/>
      <c r="D341" s="45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5.75" customHeight="1" x14ac:dyDescent="0.2">
      <c r="A342" s="50"/>
      <c r="B342" s="50"/>
      <c r="C342" s="50"/>
      <c r="D342" s="45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5.75" customHeight="1" x14ac:dyDescent="0.2">
      <c r="A343" s="50"/>
      <c r="B343" s="50"/>
      <c r="C343" s="50"/>
      <c r="D343" s="45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5.75" customHeight="1" x14ac:dyDescent="0.2">
      <c r="A344" s="50"/>
      <c r="B344" s="50"/>
      <c r="C344" s="50"/>
      <c r="D344" s="45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5.75" customHeight="1" x14ac:dyDescent="0.2">
      <c r="A345" s="50"/>
      <c r="B345" s="50"/>
      <c r="C345" s="50"/>
      <c r="D345" s="45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5.75" customHeight="1" x14ac:dyDescent="0.2">
      <c r="A346" s="50"/>
      <c r="B346" s="50"/>
      <c r="C346" s="50"/>
      <c r="D346" s="45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5.75" customHeight="1" x14ac:dyDescent="0.2">
      <c r="A347" s="50"/>
      <c r="B347" s="50"/>
      <c r="C347" s="50"/>
      <c r="D347" s="45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5.75" customHeight="1" x14ac:dyDescent="0.2">
      <c r="A348" s="50"/>
      <c r="B348" s="50"/>
      <c r="C348" s="50"/>
      <c r="D348" s="45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5.75" customHeight="1" x14ac:dyDescent="0.2">
      <c r="A349" s="50"/>
      <c r="B349" s="50"/>
      <c r="C349" s="50"/>
      <c r="D349" s="45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5.75" customHeight="1" x14ac:dyDescent="0.2">
      <c r="A350" s="50"/>
      <c r="B350" s="50"/>
      <c r="C350" s="50"/>
      <c r="D350" s="45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5.75" customHeight="1" x14ac:dyDescent="0.2">
      <c r="A351" s="50"/>
      <c r="B351" s="50"/>
      <c r="C351" s="50"/>
      <c r="D351" s="45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5.75" customHeight="1" x14ac:dyDescent="0.2">
      <c r="A352" s="50"/>
      <c r="B352" s="50"/>
      <c r="C352" s="50"/>
      <c r="D352" s="45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5.75" customHeight="1" x14ac:dyDescent="0.2">
      <c r="A353" s="50"/>
      <c r="B353" s="50"/>
      <c r="C353" s="50"/>
      <c r="D353" s="45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5.75" customHeight="1" x14ac:dyDescent="0.2">
      <c r="A354" s="50"/>
      <c r="B354" s="50"/>
      <c r="C354" s="50"/>
      <c r="D354" s="45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5.75" customHeight="1" x14ac:dyDescent="0.2">
      <c r="A355" s="50"/>
      <c r="B355" s="50"/>
      <c r="C355" s="50"/>
      <c r="D355" s="45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5.75" customHeight="1" x14ac:dyDescent="0.2">
      <c r="A356" s="50"/>
      <c r="B356" s="50"/>
      <c r="C356" s="50"/>
      <c r="D356" s="45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5.75" customHeight="1" x14ac:dyDescent="0.2">
      <c r="A357" s="50"/>
      <c r="B357" s="50"/>
      <c r="C357" s="50"/>
      <c r="D357" s="45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5.75" customHeight="1" x14ac:dyDescent="0.2">
      <c r="A358" s="50"/>
      <c r="B358" s="50"/>
      <c r="C358" s="50"/>
      <c r="D358" s="45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5.75" customHeight="1" x14ac:dyDescent="0.2">
      <c r="A359" s="50"/>
      <c r="B359" s="50"/>
      <c r="C359" s="50"/>
      <c r="D359" s="45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5.75" customHeight="1" x14ac:dyDescent="0.2">
      <c r="A360" s="50"/>
      <c r="B360" s="50"/>
      <c r="C360" s="50"/>
      <c r="D360" s="45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5.75" customHeight="1" x14ac:dyDescent="0.2">
      <c r="A361" s="50"/>
      <c r="B361" s="50"/>
      <c r="C361" s="50"/>
      <c r="D361" s="45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5.75" customHeight="1" x14ac:dyDescent="0.2">
      <c r="A362" s="50"/>
      <c r="B362" s="50"/>
      <c r="C362" s="50"/>
      <c r="D362" s="45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5.75" customHeight="1" x14ac:dyDescent="0.2">
      <c r="A363" s="50"/>
      <c r="B363" s="50"/>
      <c r="C363" s="50"/>
      <c r="D363" s="45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5.75" customHeight="1" x14ac:dyDescent="0.2">
      <c r="A364" s="50"/>
      <c r="B364" s="50"/>
      <c r="C364" s="50"/>
      <c r="D364" s="45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5.75" customHeight="1" x14ac:dyDescent="0.2">
      <c r="A365" s="50"/>
      <c r="B365" s="50"/>
      <c r="C365" s="50"/>
      <c r="D365" s="45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5.75" customHeight="1" x14ac:dyDescent="0.2">
      <c r="A366" s="50"/>
      <c r="B366" s="50"/>
      <c r="C366" s="50"/>
      <c r="D366" s="45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5.75" customHeight="1" x14ac:dyDescent="0.2">
      <c r="A367" s="50"/>
      <c r="B367" s="50"/>
      <c r="C367" s="50"/>
      <c r="D367" s="45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5.75" customHeight="1" x14ac:dyDescent="0.2">
      <c r="A368" s="50"/>
      <c r="B368" s="50"/>
      <c r="C368" s="50"/>
      <c r="D368" s="45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5.75" customHeight="1" x14ac:dyDescent="0.2">
      <c r="A369" s="50"/>
      <c r="B369" s="50"/>
      <c r="C369" s="50"/>
      <c r="D369" s="45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5.75" customHeight="1" x14ac:dyDescent="0.2">
      <c r="A370" s="50"/>
      <c r="B370" s="50"/>
      <c r="C370" s="50"/>
      <c r="D370" s="45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5.75" customHeight="1" x14ac:dyDescent="0.2">
      <c r="A371" s="50"/>
      <c r="B371" s="50"/>
      <c r="C371" s="50"/>
      <c r="D371" s="45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5.75" customHeight="1" x14ac:dyDescent="0.2">
      <c r="A372" s="50"/>
      <c r="B372" s="50"/>
      <c r="C372" s="50"/>
      <c r="D372" s="45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5.75" customHeight="1" x14ac:dyDescent="0.2">
      <c r="A373" s="50"/>
      <c r="B373" s="50"/>
      <c r="C373" s="50"/>
      <c r="D373" s="45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5.75" customHeight="1" x14ac:dyDescent="0.2">
      <c r="A374" s="50"/>
      <c r="B374" s="50"/>
      <c r="C374" s="50"/>
      <c r="D374" s="45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5.75" customHeight="1" x14ac:dyDescent="0.2">
      <c r="A375" s="50"/>
      <c r="B375" s="50"/>
      <c r="C375" s="50"/>
      <c r="D375" s="45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5.75" customHeight="1" x14ac:dyDescent="0.2">
      <c r="A376" s="50"/>
      <c r="B376" s="50"/>
      <c r="C376" s="50"/>
      <c r="D376" s="45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5.75" customHeight="1" x14ac:dyDescent="0.2">
      <c r="A377" s="50"/>
      <c r="B377" s="50"/>
      <c r="C377" s="50"/>
      <c r="D377" s="45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5.75" customHeight="1" x14ac:dyDescent="0.2">
      <c r="A378" s="50"/>
      <c r="B378" s="50"/>
      <c r="C378" s="50"/>
      <c r="D378" s="45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5.75" customHeight="1" x14ac:dyDescent="0.2">
      <c r="A379" s="50"/>
      <c r="B379" s="50"/>
      <c r="C379" s="50"/>
      <c r="D379" s="45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5.75" customHeight="1" x14ac:dyDescent="0.2">
      <c r="A380" s="50"/>
      <c r="B380" s="50"/>
      <c r="C380" s="50"/>
      <c r="D380" s="45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5.75" customHeight="1" x14ac:dyDescent="0.2">
      <c r="A381" s="50"/>
      <c r="B381" s="50"/>
      <c r="C381" s="50"/>
      <c r="D381" s="45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5.75" customHeight="1" x14ac:dyDescent="0.2">
      <c r="A382" s="50"/>
      <c r="B382" s="50"/>
      <c r="C382" s="50"/>
      <c r="D382" s="45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5.75" customHeight="1" x14ac:dyDescent="0.2">
      <c r="A383" s="50"/>
      <c r="B383" s="50"/>
      <c r="C383" s="50"/>
      <c r="D383" s="45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5.75" customHeight="1" x14ac:dyDescent="0.2">
      <c r="A384" s="50"/>
      <c r="B384" s="50"/>
      <c r="C384" s="50"/>
      <c r="D384" s="45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5.75" customHeight="1" x14ac:dyDescent="0.2">
      <c r="A385" s="50"/>
      <c r="B385" s="50"/>
      <c r="C385" s="50"/>
      <c r="D385" s="45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5.75" customHeight="1" x14ac:dyDescent="0.2">
      <c r="A386" s="50"/>
      <c r="B386" s="50"/>
      <c r="C386" s="50"/>
      <c r="D386" s="45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5.75" customHeight="1" x14ac:dyDescent="0.2">
      <c r="A387" s="50"/>
      <c r="B387" s="50"/>
      <c r="C387" s="50"/>
      <c r="D387" s="45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5.75" customHeight="1" x14ac:dyDescent="0.2">
      <c r="A388" s="50"/>
      <c r="B388" s="50"/>
      <c r="C388" s="50"/>
      <c r="D388" s="45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5.75" customHeight="1" x14ac:dyDescent="0.2">
      <c r="A389" s="50"/>
      <c r="B389" s="50"/>
      <c r="C389" s="50"/>
      <c r="D389" s="45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5.75" customHeight="1" x14ac:dyDescent="0.2">
      <c r="A390" s="50"/>
      <c r="B390" s="50"/>
      <c r="C390" s="50"/>
      <c r="D390" s="45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5.75" customHeight="1" x14ac:dyDescent="0.2"/>
    <row r="392" spans="1:26" ht="15.75" customHeight="1" x14ac:dyDescent="0.2"/>
    <row r="393" spans="1:26" ht="15.75" customHeight="1" x14ac:dyDescent="0.2"/>
    <row r="394" spans="1:26" ht="15.75" customHeight="1" x14ac:dyDescent="0.2"/>
    <row r="395" spans="1:26" ht="15.75" customHeight="1" x14ac:dyDescent="0.2"/>
    <row r="396" spans="1:26" ht="15.75" customHeight="1" x14ac:dyDescent="0.2"/>
    <row r="397" spans="1:26" ht="15.75" customHeight="1" x14ac:dyDescent="0.2"/>
    <row r="398" spans="1:26" ht="15.75" customHeight="1" x14ac:dyDescent="0.2"/>
    <row r="399" spans="1:26" ht="15.75" customHeight="1" x14ac:dyDescent="0.2"/>
    <row r="400" spans="1:26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</sheetData>
  <mergeCells count="1">
    <mergeCell ref="A6:E6"/>
  </mergeCells>
  <conditionalFormatting sqref="A47:A48 A8 A86:A87">
    <cfRule type="colorScale" priority="1">
      <colorScale>
        <cfvo type="min"/>
        <cfvo type="max"/>
        <color rgb="FF57BB8A"/>
        <color rgb="FFFFFFFF"/>
      </colorScale>
    </cfRule>
  </conditionalFormatting>
  <conditionalFormatting sqref="A122">
    <cfRule type="colorScale" priority="2">
      <colorScale>
        <cfvo type="min"/>
        <cfvo type="max"/>
        <color rgb="FF57BB8A"/>
        <color rgb="FFFFFFFF"/>
      </colorScale>
    </cfRule>
  </conditionalFormatting>
  <conditionalFormatting sqref="A158">
    <cfRule type="colorScale" priority="3">
      <colorScale>
        <cfvo type="min"/>
        <cfvo type="max"/>
        <color rgb="FF57BB8A"/>
        <color rgb="FFFFFFFF"/>
      </colorScale>
    </cfRule>
  </conditionalFormatting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ore - Please select a score for this item.">
          <x14:formula1>
            <xm:f>'Summary - Do not input'!$B$21:$B$24</xm:f>
          </x14:formula1>
          <xm:sqref>D15:D19 D8:D12 D182:D183 D177:D179 D171:D174 D165:D168 D186:D187 D158:D162 D151:D152 D141:D144 D135:D138 D129:D132 D147:D148 D115:D116 D111:D112 D105:D108 D99:D102 D93:D96 D86:D90 D78:D80 D74:D75 D122:D126 D47:D51 D67:D71 D54:D58 D34:D36 D61:D64 D28:D31 D22:D25 D39:D41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941"/>
  <sheetViews>
    <sheetView topLeftCell="A66" workbookViewId="0">
      <selection activeCell="D66" sqref="D66"/>
    </sheetView>
  </sheetViews>
  <sheetFormatPr defaultColWidth="11.33203125" defaultRowHeight="15" customHeight="1" x14ac:dyDescent="0.2"/>
  <cols>
    <col min="1" max="1" width="18.6640625" customWidth="1"/>
    <col min="2" max="2" width="21.44140625" customWidth="1"/>
    <col min="3" max="3" width="117" customWidth="1"/>
    <col min="4" max="4" width="14.33203125" customWidth="1"/>
    <col min="5" max="5" width="42.88671875" customWidth="1"/>
    <col min="6" max="6" width="10.6640625" customWidth="1"/>
    <col min="7" max="26" width="10.5546875" customWidth="1"/>
  </cols>
  <sheetData>
    <row r="2" spans="1:26" ht="22.5" customHeight="1" x14ac:dyDescent="0.2">
      <c r="A2" s="47" t="s">
        <v>44</v>
      </c>
      <c r="B2" s="142">
        <f>'Checklist for Living'!B2</f>
        <v>0</v>
      </c>
      <c r="C2" s="48"/>
      <c r="D2" s="48"/>
      <c r="E2" s="48"/>
      <c r="F2" s="49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22.5" customHeight="1" x14ac:dyDescent="0.2">
      <c r="A3" s="47" t="s">
        <v>45</v>
      </c>
      <c r="B3" s="142">
        <f>'Checklist for Living'!B3</f>
        <v>0</v>
      </c>
      <c r="C3" s="51"/>
      <c r="D3" s="51"/>
      <c r="E3" s="51"/>
      <c r="F3" s="52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22.5" customHeight="1" x14ac:dyDescent="0.2">
      <c r="A4" s="47" t="s">
        <v>176</v>
      </c>
      <c r="B4" s="142">
        <f>'Checklist for Living'!B4</f>
        <v>0</v>
      </c>
      <c r="C4" s="51"/>
      <c r="D4" s="51"/>
      <c r="E4" s="51"/>
    </row>
    <row r="5" spans="1:26" ht="15" customHeight="1" x14ac:dyDescent="0.2">
      <c r="A5" s="51"/>
      <c r="B5" s="51"/>
      <c r="C5" s="51"/>
      <c r="D5" s="51"/>
      <c r="E5" s="51"/>
    </row>
    <row r="6" spans="1:26" ht="30" customHeight="1" x14ac:dyDescent="0.2">
      <c r="A6" s="184" t="s">
        <v>137</v>
      </c>
      <c r="B6" s="185"/>
      <c r="C6" s="185"/>
      <c r="D6" s="185"/>
      <c r="E6" s="185"/>
    </row>
    <row r="7" spans="1:26" ht="30" customHeight="1" x14ac:dyDescent="0.2">
      <c r="A7" s="109">
        <v>6</v>
      </c>
      <c r="B7" s="120" t="s">
        <v>13</v>
      </c>
      <c r="C7" s="57" t="s">
        <v>183</v>
      </c>
      <c r="D7" s="56" t="s">
        <v>47</v>
      </c>
      <c r="E7" s="57" t="s">
        <v>184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5.75" customHeight="1" x14ac:dyDescent="0.2">
      <c r="A8" s="121" t="s">
        <v>15</v>
      </c>
      <c r="B8" s="122" t="s">
        <v>49</v>
      </c>
      <c r="C8" s="122" t="s">
        <v>138</v>
      </c>
      <c r="D8" s="124" t="s">
        <v>25</v>
      </c>
      <c r="E8" s="123"/>
      <c r="F8" s="49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5.75" customHeight="1" x14ac:dyDescent="0.2">
      <c r="A9" s="121"/>
      <c r="B9" s="123" t="s">
        <v>51</v>
      </c>
      <c r="C9" s="122" t="s">
        <v>139</v>
      </c>
      <c r="D9" s="124" t="s">
        <v>25</v>
      </c>
      <c r="E9" s="123"/>
      <c r="F9" s="49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5.75" customHeight="1" x14ac:dyDescent="0.2">
      <c r="A10" s="123"/>
      <c r="B10" s="123" t="s">
        <v>53</v>
      </c>
      <c r="C10" s="122" t="s">
        <v>140</v>
      </c>
      <c r="D10" s="124" t="s">
        <v>25</v>
      </c>
      <c r="E10" s="123"/>
      <c r="F10" s="58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5.75" customHeight="1" x14ac:dyDescent="0.2">
      <c r="A11" s="123"/>
      <c r="B11" s="123" t="s">
        <v>55</v>
      </c>
      <c r="C11" s="122" t="s">
        <v>141</v>
      </c>
      <c r="D11" s="124" t="s">
        <v>25</v>
      </c>
      <c r="E11" s="123"/>
      <c r="F11" s="58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5.75" customHeight="1" x14ac:dyDescent="0.2">
      <c r="A12" s="123"/>
      <c r="B12" s="122" t="s">
        <v>57</v>
      </c>
      <c r="C12" s="125" t="s">
        <v>58</v>
      </c>
      <c r="D12" s="124" t="s">
        <v>25</v>
      </c>
      <c r="E12" s="123"/>
      <c r="F12" s="58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5.75" customHeight="1" x14ac:dyDescent="0.2">
      <c r="A13" s="123"/>
      <c r="B13" s="122" t="s">
        <v>142</v>
      </c>
      <c r="C13" s="125" t="s">
        <v>143</v>
      </c>
      <c r="D13" s="124" t="s">
        <v>25</v>
      </c>
      <c r="E13" s="123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5.75" customHeight="1" x14ac:dyDescent="0.2">
      <c r="A14" s="123"/>
      <c r="B14" s="122" t="s">
        <v>144</v>
      </c>
      <c r="C14" s="125" t="s">
        <v>145</v>
      </c>
      <c r="D14" s="124" t="s">
        <v>25</v>
      </c>
      <c r="E14" s="123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5.75" customHeight="1" x14ac:dyDescent="0.2">
      <c r="A15" s="123"/>
      <c r="B15" s="123"/>
      <c r="C15" s="124" t="s">
        <v>59</v>
      </c>
      <c r="D15" s="124">
        <f>COUNTIF(D8:D14, 'Summary - Do not input'!B21)+COUNTIF(D8:D14,'Summary - Do not input'!B23)*0.5</f>
        <v>0</v>
      </c>
      <c r="E15" s="123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5.75" customHeight="1" x14ac:dyDescent="0.2">
      <c r="A16" s="50"/>
      <c r="B16" s="50"/>
      <c r="C16" s="50"/>
      <c r="D16" s="45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5.75" customHeight="1" x14ac:dyDescent="0.2">
      <c r="A17" s="121" t="s">
        <v>16</v>
      </c>
      <c r="B17" s="123" t="s">
        <v>60</v>
      </c>
      <c r="C17" s="122" t="s">
        <v>61</v>
      </c>
      <c r="D17" s="124" t="s">
        <v>25</v>
      </c>
      <c r="E17" s="123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15.75" customHeight="1" x14ac:dyDescent="0.2">
      <c r="A18" s="123"/>
      <c r="B18" s="123" t="s">
        <v>62</v>
      </c>
      <c r="C18" s="122" t="s">
        <v>146</v>
      </c>
      <c r="D18" s="124" t="s">
        <v>25</v>
      </c>
      <c r="E18" s="123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5.75" customHeight="1" x14ac:dyDescent="0.2">
      <c r="A19" s="123"/>
      <c r="B19" s="123" t="s">
        <v>64</v>
      </c>
      <c r="C19" s="122" t="s">
        <v>147</v>
      </c>
      <c r="D19" s="124" t="s">
        <v>25</v>
      </c>
      <c r="E19" s="123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15.75" customHeight="1" x14ac:dyDescent="0.2">
      <c r="A20" s="123"/>
      <c r="B20" s="123" t="s">
        <v>66</v>
      </c>
      <c r="C20" s="122" t="s">
        <v>148</v>
      </c>
      <c r="D20" s="124" t="s">
        <v>25</v>
      </c>
      <c r="E20" s="123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15.75" customHeight="1" x14ac:dyDescent="0.2">
      <c r="A21" s="123"/>
      <c r="B21" s="123"/>
      <c r="C21" s="124" t="s">
        <v>59</v>
      </c>
      <c r="D21" s="124">
        <f>COUNTIF(D17:D20, 'Summary - Do not input'!B21)+COUNTIF(D17:D20,'Summary - Do not input'!B23)*0.5</f>
        <v>0</v>
      </c>
      <c r="E21" s="123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5.75" customHeight="1" x14ac:dyDescent="0.2">
      <c r="A22" s="50"/>
      <c r="B22" s="50"/>
      <c r="C22" s="50"/>
      <c r="D22" s="45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5.75" customHeight="1" x14ac:dyDescent="0.2">
      <c r="A23" s="121" t="s">
        <v>17</v>
      </c>
      <c r="B23" s="123" t="s">
        <v>68</v>
      </c>
      <c r="C23" s="122" t="s">
        <v>149</v>
      </c>
      <c r="D23" s="124" t="s">
        <v>25</v>
      </c>
      <c r="E23" s="123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5.75" customHeight="1" x14ac:dyDescent="0.2">
      <c r="A24" s="123"/>
      <c r="B24" s="123" t="s">
        <v>72</v>
      </c>
      <c r="C24" s="123" t="s">
        <v>73</v>
      </c>
      <c r="D24" s="124" t="s">
        <v>25</v>
      </c>
      <c r="E24" s="123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5.75" customHeight="1" x14ac:dyDescent="0.2">
      <c r="A25" s="123"/>
      <c r="B25" s="123" t="s">
        <v>74</v>
      </c>
      <c r="C25" s="122" t="s">
        <v>75</v>
      </c>
      <c r="D25" s="124" t="s">
        <v>25</v>
      </c>
      <c r="E25" s="123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5.75" customHeight="1" x14ac:dyDescent="0.2">
      <c r="A26" s="123"/>
      <c r="B26" s="123"/>
      <c r="C26" s="124" t="s">
        <v>59</v>
      </c>
      <c r="D26" s="124">
        <f>COUNTIF(D23:D25, 'Summary - Do not input'!B21)+COUNTIF(D23:D25,'Summary - Do not input'!B23)*0.5</f>
        <v>0</v>
      </c>
      <c r="E26" s="123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5.75" customHeight="1" x14ac:dyDescent="0.2">
      <c r="A27" s="50"/>
      <c r="B27" s="50"/>
      <c r="C27" s="50"/>
      <c r="D27" s="45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5.75" customHeight="1" x14ac:dyDescent="0.2">
      <c r="A28" s="121" t="s">
        <v>150</v>
      </c>
      <c r="B28" s="123" t="s">
        <v>76</v>
      </c>
      <c r="C28" s="126" t="s">
        <v>151</v>
      </c>
      <c r="D28" s="124" t="s">
        <v>25</v>
      </c>
      <c r="E28" s="123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5.75" customHeight="1" x14ac:dyDescent="0.2">
      <c r="A29" s="123"/>
      <c r="B29" s="123" t="s">
        <v>78</v>
      </c>
      <c r="C29" s="122" t="s">
        <v>79</v>
      </c>
      <c r="D29" s="124" t="s">
        <v>25</v>
      </c>
      <c r="E29" s="123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5.75" customHeight="1" x14ac:dyDescent="0.2">
      <c r="A30" s="123"/>
      <c r="B30" s="123" t="s">
        <v>80</v>
      </c>
      <c r="C30" s="122" t="s">
        <v>81</v>
      </c>
      <c r="D30" s="124" t="s">
        <v>25</v>
      </c>
      <c r="E30" s="123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15.75" customHeight="1" x14ac:dyDescent="0.2">
      <c r="A31" s="123"/>
      <c r="B31" s="123" t="s">
        <v>100</v>
      </c>
      <c r="C31" s="123" t="s">
        <v>152</v>
      </c>
      <c r="D31" s="124" t="s">
        <v>25</v>
      </c>
      <c r="E31" s="123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5.75" customHeight="1" x14ac:dyDescent="0.2">
      <c r="A32" s="123"/>
      <c r="B32" s="123"/>
      <c r="C32" s="124" t="s">
        <v>59</v>
      </c>
      <c r="D32" s="124">
        <f>COUNTIF(D28:D31, 'Summary - Do not input'!B21)+COUNTIF(D28:D31,'Summary - Do not input'!B23)*0.5</f>
        <v>0</v>
      </c>
      <c r="E32" s="123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5.75" customHeight="1" x14ac:dyDescent="0.2">
      <c r="A33" s="50"/>
      <c r="B33" s="50"/>
      <c r="C33" s="50"/>
      <c r="D33" s="45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5.75" customHeight="1" x14ac:dyDescent="0.2">
      <c r="A34" s="121" t="s">
        <v>19</v>
      </c>
      <c r="B34" s="123" t="s">
        <v>84</v>
      </c>
      <c r="C34" s="122" t="s">
        <v>153</v>
      </c>
      <c r="D34" s="124" t="s">
        <v>25</v>
      </c>
      <c r="E34" s="123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5.75" customHeight="1" x14ac:dyDescent="0.2">
      <c r="A35" s="127"/>
      <c r="B35" s="122" t="s">
        <v>85</v>
      </c>
      <c r="C35" s="122" t="s">
        <v>154</v>
      </c>
      <c r="D35" s="124" t="s">
        <v>25</v>
      </c>
      <c r="E35" s="123"/>
      <c r="F35" s="105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5.75" customHeight="1" x14ac:dyDescent="0.2">
      <c r="A36" s="123"/>
      <c r="B36" s="123"/>
      <c r="C36" s="124" t="s">
        <v>59</v>
      </c>
      <c r="D36" s="124">
        <f>COUNTIF(D34:D35, 'Summary - Do not input'!B21)+COUNTIF(D34:D35,'Summary - Do not input'!B23)*0.5</f>
        <v>0</v>
      </c>
      <c r="E36" s="123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5.75" customHeight="1" x14ac:dyDescent="0.2">
      <c r="A37" s="50"/>
      <c r="B37" s="50"/>
      <c r="C37" s="50"/>
      <c r="D37" s="45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15.75" customHeight="1" x14ac:dyDescent="0.2">
      <c r="A38" s="121" t="s">
        <v>20</v>
      </c>
      <c r="B38" s="123" t="s">
        <v>89</v>
      </c>
      <c r="C38" s="122" t="s">
        <v>104</v>
      </c>
      <c r="D38" s="124" t="s">
        <v>25</v>
      </c>
      <c r="E38" s="123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15.75" customHeight="1" x14ac:dyDescent="0.2">
      <c r="A39" s="123"/>
      <c r="B39" s="123" t="s">
        <v>93</v>
      </c>
      <c r="C39" s="122" t="s">
        <v>155</v>
      </c>
      <c r="D39" s="124" t="s">
        <v>25</v>
      </c>
      <c r="E39" s="123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5.75" customHeight="1" x14ac:dyDescent="0.2">
      <c r="A40" s="123"/>
      <c r="B40" s="123"/>
      <c r="C40" s="124" t="s">
        <v>59</v>
      </c>
      <c r="D40" s="124">
        <f>COUNTIF(D38:D39, 'Summary - Do not input'!B21)+COUNTIF(D38:D39,'Summary - Do not input'!B23)*0.5</f>
        <v>0</v>
      </c>
      <c r="E40" s="123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5.75" customHeight="1" x14ac:dyDescent="0.2">
      <c r="A41" s="50"/>
      <c r="B41" s="50"/>
      <c r="C41" s="50"/>
      <c r="D41" s="45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79.5" customHeight="1" x14ac:dyDescent="0.2">
      <c r="A42" s="50"/>
      <c r="B42" s="50"/>
      <c r="C42" s="50"/>
      <c r="D42" s="128" t="s">
        <v>156</v>
      </c>
      <c r="E42" s="129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5.75" customHeight="1" x14ac:dyDescent="0.2">
      <c r="A43" s="72"/>
      <c r="B43" s="72"/>
      <c r="C43" s="72"/>
      <c r="D43" s="73"/>
      <c r="E43" s="72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30" customHeight="1" x14ac:dyDescent="0.2">
      <c r="A44" s="109">
        <v>7</v>
      </c>
      <c r="B44" s="130" t="s">
        <v>14</v>
      </c>
      <c r="C44" s="57" t="s">
        <v>183</v>
      </c>
      <c r="D44" s="56" t="s">
        <v>47</v>
      </c>
      <c r="E44" s="57" t="s">
        <v>48</v>
      </c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5.75" customHeight="1" x14ac:dyDescent="0.2">
      <c r="A45" s="131" t="s">
        <v>15</v>
      </c>
      <c r="B45" s="132" t="s">
        <v>49</v>
      </c>
      <c r="C45" s="132" t="s">
        <v>157</v>
      </c>
      <c r="D45" s="135" t="s">
        <v>25</v>
      </c>
      <c r="E45" s="134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5.75" customHeight="1" x14ac:dyDescent="0.2">
      <c r="A46" s="134"/>
      <c r="B46" s="134" t="s">
        <v>51</v>
      </c>
      <c r="C46" s="132" t="s">
        <v>158</v>
      </c>
      <c r="D46" s="135" t="s">
        <v>25</v>
      </c>
      <c r="E46" s="134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5.75" customHeight="1" x14ac:dyDescent="0.2">
      <c r="A47" s="134"/>
      <c r="B47" s="134" t="s">
        <v>53</v>
      </c>
      <c r="C47" s="132" t="s">
        <v>159</v>
      </c>
      <c r="D47" s="135" t="s">
        <v>25</v>
      </c>
      <c r="E47" s="134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5.75" customHeight="1" x14ac:dyDescent="0.2">
      <c r="A48" s="134"/>
      <c r="B48" s="134" t="s">
        <v>55</v>
      </c>
      <c r="C48" s="132" t="s">
        <v>141</v>
      </c>
      <c r="D48" s="135" t="s">
        <v>25</v>
      </c>
      <c r="E48" s="134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5.75" customHeight="1" x14ac:dyDescent="0.2">
      <c r="A49" s="134"/>
      <c r="B49" s="132" t="s">
        <v>57</v>
      </c>
      <c r="C49" s="136" t="s">
        <v>58</v>
      </c>
      <c r="D49" s="135" t="s">
        <v>25</v>
      </c>
      <c r="E49" s="134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5.75" customHeight="1" x14ac:dyDescent="0.2">
      <c r="A50" s="134"/>
      <c r="B50" s="132" t="s">
        <v>142</v>
      </c>
      <c r="C50" s="136" t="s">
        <v>143</v>
      </c>
      <c r="D50" s="135" t="s">
        <v>25</v>
      </c>
      <c r="E50" s="134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5.75" customHeight="1" x14ac:dyDescent="0.2">
      <c r="A51" s="134"/>
      <c r="B51" s="132" t="s">
        <v>144</v>
      </c>
      <c r="C51" s="136" t="s">
        <v>145</v>
      </c>
      <c r="D51" s="135" t="s">
        <v>25</v>
      </c>
      <c r="E51" s="134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5.75" customHeight="1" x14ac:dyDescent="0.2">
      <c r="A52" s="134"/>
      <c r="B52" s="134"/>
      <c r="C52" s="133" t="s">
        <v>59</v>
      </c>
      <c r="D52" s="133">
        <f>COUNTIF(D45:D51, 'Summary - Do not input'!B21)+COUNTIF(D45:D51,'Summary - Do not input'!B23)*0.5</f>
        <v>0</v>
      </c>
      <c r="E52" s="134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5.75" customHeight="1" x14ac:dyDescent="0.2">
      <c r="A53" s="50"/>
      <c r="B53" s="50"/>
      <c r="C53" s="50"/>
      <c r="D53" s="45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5.75" customHeight="1" x14ac:dyDescent="0.2">
      <c r="A54" s="131" t="s">
        <v>16</v>
      </c>
      <c r="B54" s="134" t="s">
        <v>60</v>
      </c>
      <c r="C54" s="132" t="s">
        <v>61</v>
      </c>
      <c r="D54" s="135" t="s">
        <v>25</v>
      </c>
      <c r="E54" s="134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15.75" customHeight="1" x14ac:dyDescent="0.2">
      <c r="A55" s="134"/>
      <c r="B55" s="134" t="s">
        <v>62</v>
      </c>
      <c r="C55" s="132" t="s">
        <v>160</v>
      </c>
      <c r="D55" s="135" t="s">
        <v>25</v>
      </c>
      <c r="E55" s="134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5.75" customHeight="1" x14ac:dyDescent="0.2">
      <c r="A56" s="134"/>
      <c r="B56" s="134" t="s">
        <v>64</v>
      </c>
      <c r="C56" s="132" t="s">
        <v>161</v>
      </c>
      <c r="D56" s="135" t="s">
        <v>25</v>
      </c>
      <c r="E56" s="134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5.75" customHeight="1" x14ac:dyDescent="0.2">
      <c r="A57" s="134"/>
      <c r="B57" s="134"/>
      <c r="C57" s="133" t="s">
        <v>59</v>
      </c>
      <c r="D57" s="133">
        <f>COUNTIF(D54:D56, 'Summary - Do not input'!B21)+COUNTIF(D54:D56,'Summary - Do not input'!B23)*0.5</f>
        <v>0</v>
      </c>
      <c r="E57" s="134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5.75" customHeight="1" x14ac:dyDescent="0.2">
      <c r="A58" s="50"/>
      <c r="B58" s="50"/>
      <c r="C58" s="50"/>
      <c r="D58" s="45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5.75" customHeight="1" x14ac:dyDescent="0.2">
      <c r="A59" s="131" t="s">
        <v>17</v>
      </c>
      <c r="B59" s="132" t="s">
        <v>162</v>
      </c>
      <c r="C59" s="132" t="s">
        <v>163</v>
      </c>
      <c r="D59" s="135" t="s">
        <v>25</v>
      </c>
      <c r="E59" s="134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5.75" customHeight="1" x14ac:dyDescent="0.2">
      <c r="A60" s="134"/>
      <c r="B60" s="134" t="s">
        <v>74</v>
      </c>
      <c r="C60" s="132" t="s">
        <v>164</v>
      </c>
      <c r="D60" s="135" t="s">
        <v>25</v>
      </c>
      <c r="E60" s="134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5.75" customHeight="1" x14ac:dyDescent="0.2">
      <c r="A61" s="134"/>
      <c r="B61" s="134"/>
      <c r="C61" s="133" t="s">
        <v>59</v>
      </c>
      <c r="D61" s="133">
        <f>COUNTIF(D59:D60, 'Summary - Do not input'!B21)+COUNTIF(D59:D60,'Summary - Do not input'!B23)*0.5</f>
        <v>0</v>
      </c>
      <c r="E61" s="134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5.75" customHeight="1" x14ac:dyDescent="0.2">
      <c r="A62" s="50"/>
      <c r="B62" s="50"/>
      <c r="C62" s="50"/>
      <c r="D62" s="45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5.75" customHeight="1" x14ac:dyDescent="0.2">
      <c r="A63" s="131" t="s">
        <v>150</v>
      </c>
      <c r="B63" s="132" t="s">
        <v>165</v>
      </c>
      <c r="C63" s="137" t="s">
        <v>166</v>
      </c>
      <c r="D63" s="135" t="s">
        <v>25</v>
      </c>
      <c r="E63" s="134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5.75" customHeight="1" x14ac:dyDescent="0.2">
      <c r="A64" s="134"/>
      <c r="B64" s="134" t="s">
        <v>78</v>
      </c>
      <c r="C64" s="132" t="s">
        <v>79</v>
      </c>
      <c r="D64" s="135" t="s">
        <v>25</v>
      </c>
      <c r="E64" s="134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5.75" customHeight="1" x14ac:dyDescent="0.2">
      <c r="A65" s="134"/>
      <c r="B65" s="134" t="s">
        <v>80</v>
      </c>
      <c r="C65" s="132" t="s">
        <v>81</v>
      </c>
      <c r="D65" s="135" t="s">
        <v>25</v>
      </c>
      <c r="E65" s="134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5.75" customHeight="1" x14ac:dyDescent="0.2">
      <c r="A66" s="134"/>
      <c r="B66" s="134" t="s">
        <v>100</v>
      </c>
      <c r="C66" s="132" t="s">
        <v>167</v>
      </c>
      <c r="D66" s="135" t="s">
        <v>25</v>
      </c>
      <c r="E66" s="134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5.75" customHeight="1" x14ac:dyDescent="0.2">
      <c r="A67" s="134"/>
      <c r="B67" s="134"/>
      <c r="C67" s="133" t="s">
        <v>59</v>
      </c>
      <c r="D67" s="133">
        <f>COUNTIF(D63:D66, 'Summary - Do not input'!B21)+COUNTIF(D63:D66,'Summary - Do not input'!B23)*0.5</f>
        <v>0</v>
      </c>
      <c r="E67" s="134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5.75" customHeight="1" x14ac:dyDescent="0.2">
      <c r="A68" s="50"/>
      <c r="B68" s="50"/>
      <c r="C68" s="50"/>
      <c r="D68" s="45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5.75" customHeight="1" x14ac:dyDescent="0.2">
      <c r="A69" s="131" t="s">
        <v>19</v>
      </c>
      <c r="B69" s="134" t="s">
        <v>84</v>
      </c>
      <c r="C69" s="132" t="s">
        <v>168</v>
      </c>
      <c r="D69" s="135" t="s">
        <v>25</v>
      </c>
      <c r="E69" s="134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5.75" customHeight="1" x14ac:dyDescent="0.2">
      <c r="A70" s="138"/>
      <c r="B70" s="132" t="s">
        <v>85</v>
      </c>
      <c r="C70" s="132" t="s">
        <v>169</v>
      </c>
      <c r="D70" s="135" t="s">
        <v>25</v>
      </c>
      <c r="E70" s="134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5.75" customHeight="1" x14ac:dyDescent="0.2">
      <c r="A71" s="134"/>
      <c r="B71" s="134"/>
      <c r="C71" s="133" t="s">
        <v>59</v>
      </c>
      <c r="D71" s="133">
        <f>COUNTIF(D69:D70, 'Summary - Do not input'!B21)+COUNTIF(D69:D70,'Summary - Do not input'!B23)*0.5</f>
        <v>0</v>
      </c>
      <c r="E71" s="134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5.75" customHeight="1" x14ac:dyDescent="0.2">
      <c r="A72" s="50"/>
      <c r="B72" s="50"/>
      <c r="C72" s="50"/>
      <c r="D72" s="45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5.75" customHeight="1" x14ac:dyDescent="0.2">
      <c r="A73" s="131" t="s">
        <v>20</v>
      </c>
      <c r="B73" s="134" t="s">
        <v>89</v>
      </c>
      <c r="C73" s="132" t="s">
        <v>104</v>
      </c>
      <c r="D73" s="135" t="s">
        <v>25</v>
      </c>
      <c r="E73" s="134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5.75" customHeight="1" x14ac:dyDescent="0.2">
      <c r="A74" s="134"/>
      <c r="B74" s="132" t="s">
        <v>170</v>
      </c>
      <c r="C74" s="132" t="s">
        <v>171</v>
      </c>
      <c r="D74" s="135" t="s">
        <v>25</v>
      </c>
      <c r="E74" s="134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5.75" customHeight="1" x14ac:dyDescent="0.2">
      <c r="A75" s="134"/>
      <c r="B75" s="134"/>
      <c r="C75" s="133" t="s">
        <v>59</v>
      </c>
      <c r="D75" s="133">
        <f>COUNTIF(D73:D74, 'Summary - Do not input'!B21)+COUNTIF(D73:D74,'Summary - Do not input'!B23)*0.5</f>
        <v>0</v>
      </c>
      <c r="E75" s="134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5.75" customHeight="1" x14ac:dyDescent="0.2">
      <c r="A76" s="50"/>
      <c r="B76" s="50"/>
      <c r="C76" s="50"/>
      <c r="D76" s="45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79.5" customHeight="1" x14ac:dyDescent="0.2">
      <c r="A77" s="50"/>
      <c r="B77" s="50"/>
      <c r="C77" s="50"/>
      <c r="D77" s="139" t="s">
        <v>172</v>
      </c>
      <c r="E77" s="14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15.75" customHeight="1" x14ac:dyDescent="0.2">
      <c r="A78" s="72"/>
      <c r="B78" s="72"/>
      <c r="C78" s="72"/>
      <c r="D78" s="73"/>
      <c r="E78" s="72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15.75" customHeight="1" x14ac:dyDescent="0.2">
      <c r="A79" s="50"/>
      <c r="B79" s="50"/>
      <c r="C79" s="50"/>
      <c r="D79" s="45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15.75" customHeight="1" x14ac:dyDescent="0.2">
      <c r="A80" s="50"/>
      <c r="B80" s="50"/>
      <c r="C80" s="50"/>
      <c r="D80" s="45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15.75" customHeight="1" x14ac:dyDescent="0.2">
      <c r="A81" s="50"/>
      <c r="B81" s="50"/>
      <c r="C81" s="50"/>
      <c r="D81" s="45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15.75" customHeight="1" x14ac:dyDescent="0.2">
      <c r="A82" s="50"/>
      <c r="B82" s="50"/>
      <c r="C82" s="50"/>
      <c r="D82" s="45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15.75" customHeight="1" x14ac:dyDescent="0.2">
      <c r="A83" s="50"/>
      <c r="B83" s="50"/>
      <c r="C83" s="50"/>
      <c r="D83" s="45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5.75" customHeight="1" x14ac:dyDescent="0.2">
      <c r="A84" s="50"/>
      <c r="B84" s="50"/>
      <c r="C84" s="50"/>
      <c r="D84" s="45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15.75" customHeight="1" x14ac:dyDescent="0.2">
      <c r="A85" s="50"/>
      <c r="B85" s="50"/>
      <c r="C85" s="50"/>
      <c r="D85" s="45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15.75" customHeight="1" x14ac:dyDescent="0.2">
      <c r="A86" s="50"/>
      <c r="B86" s="50"/>
      <c r="C86" s="50"/>
      <c r="D86" s="45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5.75" customHeight="1" x14ac:dyDescent="0.2">
      <c r="A87" s="50"/>
      <c r="B87" s="50"/>
      <c r="C87" s="50"/>
      <c r="D87" s="45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15.75" customHeight="1" x14ac:dyDescent="0.2">
      <c r="A88" s="50"/>
      <c r="B88" s="50"/>
      <c r="C88" s="50"/>
      <c r="D88" s="45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15.75" customHeight="1" x14ac:dyDescent="0.2">
      <c r="A89" s="50"/>
      <c r="B89" s="50"/>
      <c r="C89" s="50"/>
      <c r="D89" s="45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15.75" customHeight="1" x14ac:dyDescent="0.2">
      <c r="A90" s="50"/>
      <c r="B90" s="50"/>
      <c r="C90" s="50"/>
      <c r="D90" s="45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15.75" customHeight="1" x14ac:dyDescent="0.2">
      <c r="A91" s="50"/>
      <c r="B91" s="50"/>
      <c r="C91" s="50"/>
      <c r="D91" s="45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5.75" customHeight="1" x14ac:dyDescent="0.2">
      <c r="A92" s="50"/>
      <c r="B92" s="50"/>
      <c r="C92" s="50"/>
      <c r="D92" s="45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15.75" customHeight="1" x14ac:dyDescent="0.2">
      <c r="A93" s="50"/>
      <c r="B93" s="50"/>
      <c r="C93" s="50"/>
      <c r="D93" s="45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15.75" customHeight="1" x14ac:dyDescent="0.2">
      <c r="A94" s="50"/>
      <c r="B94" s="50"/>
      <c r="C94" s="50"/>
      <c r="D94" s="45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15.75" customHeight="1" x14ac:dyDescent="0.2">
      <c r="A95" s="50"/>
      <c r="B95" s="50"/>
      <c r="C95" s="50"/>
      <c r="D95" s="45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15.75" customHeight="1" x14ac:dyDescent="0.2">
      <c r="A96" s="50"/>
      <c r="B96" s="50"/>
      <c r="C96" s="50"/>
      <c r="D96" s="45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15.75" customHeight="1" x14ac:dyDescent="0.2">
      <c r="A97" s="50"/>
      <c r="B97" s="50"/>
      <c r="C97" s="50"/>
      <c r="D97" s="45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15.75" customHeight="1" x14ac:dyDescent="0.2">
      <c r="A98" s="50"/>
      <c r="B98" s="50"/>
      <c r="C98" s="50"/>
      <c r="D98" s="45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15.75" customHeight="1" x14ac:dyDescent="0.2">
      <c r="A99" s="50"/>
      <c r="B99" s="50"/>
      <c r="C99" s="50"/>
      <c r="D99" s="45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15.75" customHeight="1" x14ac:dyDescent="0.2">
      <c r="A100" s="50"/>
      <c r="B100" s="50"/>
      <c r="C100" s="50"/>
      <c r="D100" s="45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15.75" customHeight="1" x14ac:dyDescent="0.2">
      <c r="A101" s="50"/>
      <c r="B101" s="50"/>
      <c r="C101" s="50"/>
      <c r="D101" s="45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15.75" customHeight="1" x14ac:dyDescent="0.2">
      <c r="A102" s="50"/>
      <c r="B102" s="50"/>
      <c r="C102" s="50"/>
      <c r="D102" s="45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15.75" customHeight="1" x14ac:dyDescent="0.2">
      <c r="A103" s="50"/>
      <c r="B103" s="50"/>
      <c r="C103" s="50"/>
      <c r="D103" s="45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15.75" customHeight="1" x14ac:dyDescent="0.2">
      <c r="A104" s="50"/>
      <c r="B104" s="50"/>
      <c r="C104" s="50"/>
      <c r="D104" s="45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15.75" customHeight="1" x14ac:dyDescent="0.2">
      <c r="A105" s="50"/>
      <c r="B105" s="50"/>
      <c r="C105" s="50"/>
      <c r="D105" s="45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15.75" customHeight="1" x14ac:dyDescent="0.2">
      <c r="A106" s="50"/>
      <c r="B106" s="50"/>
      <c r="C106" s="50"/>
      <c r="D106" s="45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15.75" customHeight="1" x14ac:dyDescent="0.2">
      <c r="A107" s="50"/>
      <c r="B107" s="50"/>
      <c r="C107" s="50"/>
      <c r="D107" s="45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15.75" customHeight="1" x14ac:dyDescent="0.2">
      <c r="A108" s="50"/>
      <c r="B108" s="50"/>
      <c r="C108" s="50"/>
      <c r="D108" s="45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5.75" customHeight="1" x14ac:dyDescent="0.2">
      <c r="A109" s="50"/>
      <c r="B109" s="50"/>
      <c r="C109" s="50"/>
      <c r="D109" s="45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5.75" customHeight="1" x14ac:dyDescent="0.2">
      <c r="A110" s="50"/>
      <c r="B110" s="50"/>
      <c r="C110" s="50"/>
      <c r="D110" s="45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5.75" customHeight="1" x14ac:dyDescent="0.2">
      <c r="A111" s="50"/>
      <c r="B111" s="50"/>
      <c r="C111" s="50"/>
      <c r="D111" s="45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15.75" customHeight="1" x14ac:dyDescent="0.2">
      <c r="A112" s="50"/>
      <c r="B112" s="50"/>
      <c r="C112" s="50"/>
      <c r="D112" s="45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15.75" customHeight="1" x14ac:dyDescent="0.2">
      <c r="A113" s="50"/>
      <c r="B113" s="50"/>
      <c r="C113" s="50"/>
      <c r="D113" s="45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15.75" customHeight="1" x14ac:dyDescent="0.2">
      <c r="A114" s="50"/>
      <c r="B114" s="50"/>
      <c r="C114" s="50"/>
      <c r="D114" s="45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15.75" customHeight="1" x14ac:dyDescent="0.2">
      <c r="A115" s="50"/>
      <c r="B115" s="50"/>
      <c r="C115" s="50"/>
      <c r="D115" s="45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15.75" customHeight="1" x14ac:dyDescent="0.2">
      <c r="A116" s="50"/>
      <c r="B116" s="50"/>
      <c r="C116" s="50"/>
      <c r="D116" s="45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15.75" customHeight="1" x14ac:dyDescent="0.2">
      <c r="A117" s="50"/>
      <c r="B117" s="50"/>
      <c r="C117" s="50"/>
      <c r="D117" s="45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15.75" customHeight="1" x14ac:dyDescent="0.2">
      <c r="A118" s="50"/>
      <c r="B118" s="50"/>
      <c r="C118" s="50"/>
      <c r="D118" s="45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15.75" customHeight="1" x14ac:dyDescent="0.2">
      <c r="A119" s="50"/>
      <c r="B119" s="50"/>
      <c r="C119" s="50"/>
      <c r="D119" s="45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15.75" customHeight="1" x14ac:dyDescent="0.2">
      <c r="A120" s="50"/>
      <c r="B120" s="50"/>
      <c r="C120" s="50"/>
      <c r="D120" s="45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15.75" customHeight="1" x14ac:dyDescent="0.2">
      <c r="A121" s="50"/>
      <c r="B121" s="50"/>
      <c r="C121" s="50"/>
      <c r="D121" s="45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15.75" customHeight="1" x14ac:dyDescent="0.2">
      <c r="A122" s="50"/>
      <c r="B122" s="50"/>
      <c r="C122" s="50"/>
      <c r="D122" s="45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15.75" customHeight="1" x14ac:dyDescent="0.2">
      <c r="A123" s="50"/>
      <c r="B123" s="50"/>
      <c r="C123" s="50"/>
      <c r="D123" s="45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15.75" customHeight="1" x14ac:dyDescent="0.2">
      <c r="A124" s="50"/>
      <c r="B124" s="50"/>
      <c r="C124" s="50"/>
      <c r="D124" s="45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15.75" customHeight="1" x14ac:dyDescent="0.2">
      <c r="A125" s="50"/>
      <c r="B125" s="50"/>
      <c r="C125" s="50"/>
      <c r="D125" s="45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15.75" customHeight="1" x14ac:dyDescent="0.2">
      <c r="A126" s="50"/>
      <c r="B126" s="50"/>
      <c r="C126" s="50"/>
      <c r="D126" s="45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15.75" customHeight="1" x14ac:dyDescent="0.2">
      <c r="A127" s="50"/>
      <c r="B127" s="50"/>
      <c r="C127" s="50"/>
      <c r="D127" s="45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15.75" customHeight="1" x14ac:dyDescent="0.2">
      <c r="A128" s="50"/>
      <c r="B128" s="50"/>
      <c r="C128" s="50"/>
      <c r="D128" s="45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15.75" customHeight="1" x14ac:dyDescent="0.2">
      <c r="A129" s="50"/>
      <c r="B129" s="50"/>
      <c r="C129" s="50"/>
      <c r="D129" s="45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5.75" customHeight="1" x14ac:dyDescent="0.2">
      <c r="A130" s="50"/>
      <c r="B130" s="50"/>
      <c r="C130" s="50"/>
      <c r="D130" s="45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5.75" customHeight="1" x14ac:dyDescent="0.2">
      <c r="A131" s="50"/>
      <c r="B131" s="50"/>
      <c r="C131" s="50"/>
      <c r="D131" s="45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5.75" customHeight="1" x14ac:dyDescent="0.2">
      <c r="A132" s="50"/>
      <c r="B132" s="50"/>
      <c r="C132" s="50"/>
      <c r="D132" s="45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5.75" customHeight="1" x14ac:dyDescent="0.2">
      <c r="A133" s="50"/>
      <c r="B133" s="50"/>
      <c r="C133" s="50"/>
      <c r="D133" s="45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5.75" customHeight="1" x14ac:dyDescent="0.2">
      <c r="A134" s="50"/>
      <c r="B134" s="50"/>
      <c r="C134" s="50"/>
      <c r="D134" s="45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5.75" customHeight="1" x14ac:dyDescent="0.2">
      <c r="A135" s="50"/>
      <c r="B135" s="50"/>
      <c r="C135" s="50"/>
      <c r="D135" s="45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5.75" customHeight="1" x14ac:dyDescent="0.2">
      <c r="A136" s="50"/>
      <c r="B136" s="50"/>
      <c r="C136" s="50"/>
      <c r="D136" s="45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15.75" customHeight="1" x14ac:dyDescent="0.2">
      <c r="A137" s="50"/>
      <c r="B137" s="50"/>
      <c r="C137" s="50"/>
      <c r="D137" s="45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15.75" customHeight="1" x14ac:dyDescent="0.2">
      <c r="A138" s="50"/>
      <c r="B138" s="50"/>
      <c r="C138" s="50"/>
      <c r="D138" s="45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15.75" customHeight="1" x14ac:dyDescent="0.2">
      <c r="A139" s="50"/>
      <c r="B139" s="50"/>
      <c r="C139" s="50"/>
      <c r="D139" s="45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15.75" customHeight="1" x14ac:dyDescent="0.2">
      <c r="A140" s="50"/>
      <c r="B140" s="50"/>
      <c r="C140" s="50"/>
      <c r="D140" s="45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15.75" customHeight="1" x14ac:dyDescent="0.2">
      <c r="A141" s="50"/>
      <c r="B141" s="50"/>
      <c r="C141" s="50"/>
      <c r="D141" s="45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15.75" customHeight="1" x14ac:dyDescent="0.2">
      <c r="A142" s="50"/>
      <c r="B142" s="50"/>
      <c r="C142" s="50"/>
      <c r="D142" s="45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15.75" customHeight="1" x14ac:dyDescent="0.2">
      <c r="A143" s="50"/>
      <c r="B143" s="50"/>
      <c r="C143" s="50"/>
      <c r="D143" s="45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15.75" customHeight="1" x14ac:dyDescent="0.2">
      <c r="A144" s="50"/>
      <c r="B144" s="50"/>
      <c r="C144" s="50"/>
      <c r="D144" s="45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5.75" customHeight="1" x14ac:dyDescent="0.2">
      <c r="A145" s="50"/>
      <c r="B145" s="50"/>
      <c r="C145" s="50"/>
      <c r="D145" s="45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15.75" customHeight="1" x14ac:dyDescent="0.2">
      <c r="A146" s="50"/>
      <c r="B146" s="50"/>
      <c r="C146" s="50"/>
      <c r="D146" s="45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15.75" customHeight="1" x14ac:dyDescent="0.2">
      <c r="A147" s="50"/>
      <c r="B147" s="50"/>
      <c r="C147" s="50"/>
      <c r="D147" s="45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15.75" customHeight="1" x14ac:dyDescent="0.2">
      <c r="A148" s="50"/>
      <c r="B148" s="50"/>
      <c r="C148" s="50"/>
      <c r="D148" s="45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15.75" customHeight="1" x14ac:dyDescent="0.2">
      <c r="A149" s="50"/>
      <c r="B149" s="50"/>
      <c r="C149" s="50"/>
      <c r="D149" s="45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15.75" customHeight="1" x14ac:dyDescent="0.2">
      <c r="A150" s="50"/>
      <c r="B150" s="50"/>
      <c r="C150" s="50"/>
      <c r="D150" s="45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15.75" customHeight="1" x14ac:dyDescent="0.2">
      <c r="A151" s="50"/>
      <c r="B151" s="50"/>
      <c r="C151" s="50"/>
      <c r="D151" s="45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15.75" customHeight="1" x14ac:dyDescent="0.2">
      <c r="A152" s="50"/>
      <c r="B152" s="50"/>
      <c r="C152" s="50"/>
      <c r="D152" s="45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5.75" customHeight="1" x14ac:dyDescent="0.2">
      <c r="A153" s="50"/>
      <c r="B153" s="50"/>
      <c r="C153" s="50"/>
      <c r="D153" s="45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15.75" customHeight="1" x14ac:dyDescent="0.2">
      <c r="A154" s="50"/>
      <c r="B154" s="50"/>
      <c r="C154" s="50"/>
      <c r="D154" s="45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15.75" customHeight="1" x14ac:dyDescent="0.2">
      <c r="A155" s="50"/>
      <c r="B155" s="50"/>
      <c r="C155" s="50"/>
      <c r="D155" s="45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15.75" customHeight="1" x14ac:dyDescent="0.2">
      <c r="A156" s="50"/>
      <c r="B156" s="50"/>
      <c r="C156" s="50"/>
      <c r="D156" s="45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15.75" customHeight="1" x14ac:dyDescent="0.2">
      <c r="A157" s="50"/>
      <c r="B157" s="50"/>
      <c r="C157" s="50"/>
      <c r="D157" s="45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15.75" customHeight="1" x14ac:dyDescent="0.2">
      <c r="A158" s="50"/>
      <c r="B158" s="50"/>
      <c r="C158" s="50"/>
      <c r="D158" s="45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5.75" customHeight="1" x14ac:dyDescent="0.2">
      <c r="A159" s="50"/>
      <c r="B159" s="50"/>
      <c r="C159" s="50"/>
      <c r="D159" s="45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5.75" customHeight="1" x14ac:dyDescent="0.2">
      <c r="A160" s="50"/>
      <c r="B160" s="50"/>
      <c r="C160" s="50"/>
      <c r="D160" s="45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5.75" customHeight="1" x14ac:dyDescent="0.2">
      <c r="A161" s="50"/>
      <c r="B161" s="50"/>
      <c r="C161" s="50"/>
      <c r="D161" s="45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5.75" customHeight="1" x14ac:dyDescent="0.2">
      <c r="A162" s="50"/>
      <c r="B162" s="50"/>
      <c r="C162" s="50"/>
      <c r="D162" s="45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15.75" customHeight="1" x14ac:dyDescent="0.2">
      <c r="A163" s="50"/>
      <c r="B163" s="50"/>
      <c r="C163" s="50"/>
      <c r="D163" s="45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15.75" customHeight="1" x14ac:dyDescent="0.2">
      <c r="A164" s="50"/>
      <c r="B164" s="50"/>
      <c r="C164" s="50"/>
      <c r="D164" s="45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15.75" customHeight="1" x14ac:dyDescent="0.2">
      <c r="A165" s="50"/>
      <c r="B165" s="50"/>
      <c r="C165" s="50"/>
      <c r="D165" s="45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5.75" customHeight="1" x14ac:dyDescent="0.2">
      <c r="A166" s="50"/>
      <c r="B166" s="50"/>
      <c r="C166" s="50"/>
      <c r="D166" s="45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15.75" customHeight="1" x14ac:dyDescent="0.2">
      <c r="A167" s="50"/>
      <c r="B167" s="50"/>
      <c r="C167" s="50"/>
      <c r="D167" s="45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15.75" customHeight="1" x14ac:dyDescent="0.2">
      <c r="A168" s="50"/>
      <c r="B168" s="50"/>
      <c r="C168" s="50"/>
      <c r="D168" s="45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5.75" customHeight="1" x14ac:dyDescent="0.2">
      <c r="A169" s="50"/>
      <c r="B169" s="50"/>
      <c r="C169" s="50"/>
      <c r="D169" s="45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15.75" customHeight="1" x14ac:dyDescent="0.2">
      <c r="A170" s="50"/>
      <c r="B170" s="50"/>
      <c r="C170" s="50"/>
      <c r="D170" s="45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15.75" customHeight="1" x14ac:dyDescent="0.2">
      <c r="A171" s="50"/>
      <c r="B171" s="50"/>
      <c r="C171" s="50"/>
      <c r="D171" s="45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15.75" customHeight="1" x14ac:dyDescent="0.2">
      <c r="A172" s="50"/>
      <c r="B172" s="50"/>
      <c r="C172" s="50"/>
      <c r="D172" s="45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15.75" customHeight="1" x14ac:dyDescent="0.2">
      <c r="A173" s="50"/>
      <c r="B173" s="50"/>
      <c r="C173" s="50"/>
      <c r="D173" s="45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15.75" customHeight="1" x14ac:dyDescent="0.2">
      <c r="A174" s="50"/>
      <c r="B174" s="50"/>
      <c r="C174" s="50"/>
      <c r="D174" s="45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15.75" customHeight="1" x14ac:dyDescent="0.2">
      <c r="A175" s="50"/>
      <c r="B175" s="50"/>
      <c r="C175" s="50"/>
      <c r="D175" s="45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15.75" customHeight="1" x14ac:dyDescent="0.2">
      <c r="A176" s="50"/>
      <c r="B176" s="50"/>
      <c r="C176" s="50"/>
      <c r="D176" s="45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15.75" customHeight="1" x14ac:dyDescent="0.2">
      <c r="A177" s="50"/>
      <c r="B177" s="50"/>
      <c r="C177" s="50"/>
      <c r="D177" s="45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15.75" customHeight="1" x14ac:dyDescent="0.2">
      <c r="A178" s="50"/>
      <c r="B178" s="50"/>
      <c r="C178" s="50"/>
      <c r="D178" s="45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15.75" customHeight="1" x14ac:dyDescent="0.2">
      <c r="A179" s="50"/>
      <c r="B179" s="50"/>
      <c r="C179" s="50"/>
      <c r="D179" s="45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15.75" customHeight="1" x14ac:dyDescent="0.2">
      <c r="A180" s="50"/>
      <c r="B180" s="50"/>
      <c r="C180" s="50"/>
      <c r="D180" s="45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15.75" customHeight="1" x14ac:dyDescent="0.2">
      <c r="A181" s="50"/>
      <c r="B181" s="50"/>
      <c r="C181" s="50"/>
      <c r="D181" s="45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15.75" customHeight="1" x14ac:dyDescent="0.2">
      <c r="A182" s="50"/>
      <c r="B182" s="50"/>
      <c r="C182" s="50"/>
      <c r="D182" s="45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15.75" customHeight="1" x14ac:dyDescent="0.2">
      <c r="A183" s="50"/>
      <c r="B183" s="50"/>
      <c r="C183" s="50"/>
      <c r="D183" s="45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15.75" customHeight="1" x14ac:dyDescent="0.2">
      <c r="A184" s="50"/>
      <c r="B184" s="50"/>
      <c r="C184" s="50"/>
      <c r="D184" s="45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15.75" customHeight="1" x14ac:dyDescent="0.2">
      <c r="A185" s="50"/>
      <c r="B185" s="50"/>
      <c r="C185" s="50"/>
      <c r="D185" s="45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15.75" customHeight="1" x14ac:dyDescent="0.2">
      <c r="A186" s="50"/>
      <c r="B186" s="50"/>
      <c r="C186" s="50"/>
      <c r="D186" s="45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15.75" customHeight="1" x14ac:dyDescent="0.2">
      <c r="A187" s="50"/>
      <c r="B187" s="50"/>
      <c r="C187" s="50"/>
      <c r="D187" s="45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15.75" customHeight="1" x14ac:dyDescent="0.2">
      <c r="A188" s="50"/>
      <c r="B188" s="50"/>
      <c r="C188" s="50"/>
      <c r="D188" s="45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15.75" customHeight="1" x14ac:dyDescent="0.2">
      <c r="A189" s="50"/>
      <c r="B189" s="50"/>
      <c r="C189" s="50"/>
      <c r="D189" s="45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15.75" customHeight="1" x14ac:dyDescent="0.2">
      <c r="A190" s="50"/>
      <c r="B190" s="50"/>
      <c r="C190" s="50"/>
      <c r="D190" s="45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15.75" customHeight="1" x14ac:dyDescent="0.2">
      <c r="A191" s="50"/>
      <c r="B191" s="50"/>
      <c r="C191" s="50"/>
      <c r="D191" s="45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15.75" customHeight="1" x14ac:dyDescent="0.2">
      <c r="A192" s="50"/>
      <c r="B192" s="50"/>
      <c r="C192" s="50"/>
      <c r="D192" s="45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15.75" customHeight="1" x14ac:dyDescent="0.2">
      <c r="A193" s="50"/>
      <c r="B193" s="50"/>
      <c r="C193" s="50"/>
      <c r="D193" s="45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15.75" customHeight="1" x14ac:dyDescent="0.2">
      <c r="A194" s="50"/>
      <c r="B194" s="50"/>
      <c r="C194" s="50"/>
      <c r="D194" s="45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15.75" customHeight="1" x14ac:dyDescent="0.2">
      <c r="A195" s="50"/>
      <c r="B195" s="50"/>
      <c r="C195" s="50"/>
      <c r="D195" s="45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15.75" customHeight="1" x14ac:dyDescent="0.2">
      <c r="A196" s="50"/>
      <c r="B196" s="50"/>
      <c r="C196" s="50"/>
      <c r="D196" s="45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15.75" customHeight="1" x14ac:dyDescent="0.2">
      <c r="A197" s="50"/>
      <c r="B197" s="50"/>
      <c r="C197" s="50"/>
      <c r="D197" s="45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15.75" customHeight="1" x14ac:dyDescent="0.2">
      <c r="A198" s="50"/>
      <c r="B198" s="50"/>
      <c r="C198" s="50"/>
      <c r="D198" s="45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15.75" customHeight="1" x14ac:dyDescent="0.2">
      <c r="A199" s="50"/>
      <c r="B199" s="50"/>
      <c r="C199" s="50"/>
      <c r="D199" s="45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15.75" customHeight="1" x14ac:dyDescent="0.2">
      <c r="A200" s="50"/>
      <c r="B200" s="50"/>
      <c r="C200" s="50"/>
      <c r="D200" s="45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15.75" customHeight="1" x14ac:dyDescent="0.2">
      <c r="A201" s="50"/>
      <c r="B201" s="50"/>
      <c r="C201" s="50"/>
      <c r="D201" s="45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15.75" customHeight="1" x14ac:dyDescent="0.2">
      <c r="A202" s="50"/>
      <c r="B202" s="50"/>
      <c r="C202" s="50"/>
      <c r="D202" s="45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15.75" customHeight="1" x14ac:dyDescent="0.2">
      <c r="A203" s="50"/>
      <c r="B203" s="50"/>
      <c r="C203" s="50"/>
      <c r="D203" s="45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15.75" customHeight="1" x14ac:dyDescent="0.2">
      <c r="A204" s="50"/>
      <c r="B204" s="50"/>
      <c r="C204" s="50"/>
      <c r="D204" s="45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5.75" customHeight="1" x14ac:dyDescent="0.2">
      <c r="A205" s="50"/>
      <c r="B205" s="50"/>
      <c r="C205" s="50"/>
      <c r="D205" s="45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5.75" customHeight="1" x14ac:dyDescent="0.2">
      <c r="A206" s="50"/>
      <c r="B206" s="50"/>
      <c r="C206" s="50"/>
      <c r="D206" s="45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5.75" customHeight="1" x14ac:dyDescent="0.2">
      <c r="A207" s="50"/>
      <c r="B207" s="50"/>
      <c r="C207" s="50"/>
      <c r="D207" s="45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5.75" customHeight="1" x14ac:dyDescent="0.2">
      <c r="A208" s="50"/>
      <c r="B208" s="50"/>
      <c r="C208" s="50"/>
      <c r="D208" s="45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5.75" customHeight="1" x14ac:dyDescent="0.2">
      <c r="A209" s="50"/>
      <c r="B209" s="50"/>
      <c r="C209" s="50"/>
      <c r="D209" s="45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5.75" customHeight="1" x14ac:dyDescent="0.2">
      <c r="A210" s="50"/>
      <c r="B210" s="50"/>
      <c r="C210" s="50"/>
      <c r="D210" s="45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5.75" customHeight="1" x14ac:dyDescent="0.2">
      <c r="A211" s="50"/>
      <c r="B211" s="50"/>
      <c r="C211" s="50"/>
      <c r="D211" s="45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5.75" customHeight="1" x14ac:dyDescent="0.2">
      <c r="A212" s="50"/>
      <c r="B212" s="50"/>
      <c r="C212" s="50"/>
      <c r="D212" s="45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5.75" customHeight="1" x14ac:dyDescent="0.2">
      <c r="A213" s="50"/>
      <c r="B213" s="50"/>
      <c r="C213" s="50"/>
      <c r="D213" s="45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5.75" customHeight="1" x14ac:dyDescent="0.2">
      <c r="A214" s="50"/>
      <c r="B214" s="50"/>
      <c r="C214" s="50"/>
      <c r="D214" s="45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5.75" customHeight="1" x14ac:dyDescent="0.2">
      <c r="A215" s="50"/>
      <c r="B215" s="50"/>
      <c r="C215" s="50"/>
      <c r="D215" s="45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5.75" customHeight="1" x14ac:dyDescent="0.2">
      <c r="A216" s="50"/>
      <c r="B216" s="50"/>
      <c r="C216" s="50"/>
      <c r="D216" s="45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5.75" customHeight="1" x14ac:dyDescent="0.2">
      <c r="A217" s="50"/>
      <c r="B217" s="50"/>
      <c r="C217" s="50"/>
      <c r="D217" s="45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5.75" customHeight="1" x14ac:dyDescent="0.2">
      <c r="A218" s="50"/>
      <c r="B218" s="50"/>
      <c r="C218" s="50"/>
      <c r="D218" s="45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5.75" customHeight="1" x14ac:dyDescent="0.2">
      <c r="A219" s="50"/>
      <c r="B219" s="50"/>
      <c r="C219" s="50"/>
      <c r="D219" s="45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5.75" customHeight="1" x14ac:dyDescent="0.2">
      <c r="A220" s="50"/>
      <c r="B220" s="50"/>
      <c r="C220" s="50"/>
      <c r="D220" s="45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5.75" customHeight="1" x14ac:dyDescent="0.2">
      <c r="A221" s="50"/>
      <c r="B221" s="50"/>
      <c r="C221" s="50"/>
      <c r="D221" s="45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5.75" customHeight="1" x14ac:dyDescent="0.2">
      <c r="A222" s="50"/>
      <c r="B222" s="50"/>
      <c r="C222" s="50"/>
      <c r="D222" s="45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5.75" customHeight="1" x14ac:dyDescent="0.2">
      <c r="A223" s="50"/>
      <c r="B223" s="50"/>
      <c r="C223" s="50"/>
      <c r="D223" s="45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5.75" customHeight="1" x14ac:dyDescent="0.2">
      <c r="A224" s="50"/>
      <c r="B224" s="50"/>
      <c r="C224" s="50"/>
      <c r="D224" s="45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5.75" customHeight="1" x14ac:dyDescent="0.2">
      <c r="A225" s="50"/>
      <c r="B225" s="50"/>
      <c r="C225" s="50"/>
      <c r="D225" s="45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5.75" customHeight="1" x14ac:dyDescent="0.2">
      <c r="A226" s="50"/>
      <c r="B226" s="50"/>
      <c r="C226" s="50"/>
      <c r="D226" s="45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5.75" customHeight="1" x14ac:dyDescent="0.2">
      <c r="A227" s="50"/>
      <c r="B227" s="50"/>
      <c r="C227" s="50"/>
      <c r="D227" s="45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5.75" customHeight="1" x14ac:dyDescent="0.2">
      <c r="A228" s="50"/>
      <c r="B228" s="50"/>
      <c r="C228" s="50"/>
      <c r="D228" s="45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5.75" customHeight="1" x14ac:dyDescent="0.2">
      <c r="A229" s="50"/>
      <c r="B229" s="50"/>
      <c r="C229" s="50"/>
      <c r="D229" s="45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5.75" customHeight="1" x14ac:dyDescent="0.2">
      <c r="A230" s="50"/>
      <c r="B230" s="50"/>
      <c r="C230" s="50"/>
      <c r="D230" s="45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5.75" customHeight="1" x14ac:dyDescent="0.2">
      <c r="A231" s="50"/>
      <c r="B231" s="50"/>
      <c r="C231" s="50"/>
      <c r="D231" s="45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5.75" customHeight="1" x14ac:dyDescent="0.2">
      <c r="A232" s="50"/>
      <c r="B232" s="50"/>
      <c r="C232" s="50"/>
      <c r="D232" s="45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5.75" customHeight="1" x14ac:dyDescent="0.2">
      <c r="A233" s="50"/>
      <c r="B233" s="50"/>
      <c r="C233" s="50"/>
      <c r="D233" s="45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5.75" customHeight="1" x14ac:dyDescent="0.2">
      <c r="A234" s="50"/>
      <c r="B234" s="50"/>
      <c r="C234" s="50"/>
      <c r="D234" s="45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5.75" customHeight="1" x14ac:dyDescent="0.2">
      <c r="A235" s="50"/>
      <c r="B235" s="50"/>
      <c r="C235" s="50"/>
      <c r="D235" s="45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5.75" customHeight="1" x14ac:dyDescent="0.2">
      <c r="A236" s="50"/>
      <c r="B236" s="50"/>
      <c r="C236" s="50"/>
      <c r="D236" s="45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5.75" customHeight="1" x14ac:dyDescent="0.2">
      <c r="A237" s="50"/>
      <c r="B237" s="50"/>
      <c r="C237" s="50"/>
      <c r="D237" s="45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5.75" customHeight="1" x14ac:dyDescent="0.2">
      <c r="A238" s="50"/>
      <c r="B238" s="50"/>
      <c r="C238" s="50"/>
      <c r="D238" s="45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5.75" customHeight="1" x14ac:dyDescent="0.2">
      <c r="A239" s="50"/>
      <c r="B239" s="50"/>
      <c r="C239" s="50"/>
      <c r="D239" s="45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5.75" customHeight="1" x14ac:dyDescent="0.2">
      <c r="A240" s="50"/>
      <c r="B240" s="50"/>
      <c r="C240" s="50"/>
      <c r="D240" s="45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5.75" customHeight="1" x14ac:dyDescent="0.2">
      <c r="A241" s="50"/>
      <c r="B241" s="50"/>
      <c r="C241" s="50"/>
      <c r="D241" s="45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5.75" customHeight="1" x14ac:dyDescent="0.2">
      <c r="A242" s="50"/>
      <c r="B242" s="50"/>
      <c r="C242" s="50"/>
      <c r="D242" s="45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5.75" customHeight="1" x14ac:dyDescent="0.2">
      <c r="A243" s="50"/>
      <c r="B243" s="50"/>
      <c r="C243" s="50"/>
      <c r="D243" s="45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5.75" customHeight="1" x14ac:dyDescent="0.2">
      <c r="A244" s="50"/>
      <c r="B244" s="50"/>
      <c r="C244" s="50"/>
      <c r="D244" s="45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5.75" customHeight="1" x14ac:dyDescent="0.2">
      <c r="A245" s="50"/>
      <c r="B245" s="50"/>
      <c r="C245" s="50"/>
      <c r="D245" s="45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5.75" customHeight="1" x14ac:dyDescent="0.2">
      <c r="A246" s="50"/>
      <c r="B246" s="50"/>
      <c r="C246" s="50"/>
      <c r="D246" s="45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5.75" customHeight="1" x14ac:dyDescent="0.2">
      <c r="A247" s="50"/>
      <c r="B247" s="50"/>
      <c r="C247" s="50"/>
      <c r="D247" s="45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5.75" customHeight="1" x14ac:dyDescent="0.2">
      <c r="A248" s="50"/>
      <c r="B248" s="50"/>
      <c r="C248" s="50"/>
      <c r="D248" s="45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5.75" customHeight="1" x14ac:dyDescent="0.2">
      <c r="A249" s="50"/>
      <c r="B249" s="50"/>
      <c r="C249" s="50"/>
      <c r="D249" s="45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5.75" customHeight="1" x14ac:dyDescent="0.2">
      <c r="A250" s="50"/>
      <c r="B250" s="50"/>
      <c r="C250" s="50"/>
      <c r="D250" s="45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5.75" customHeight="1" x14ac:dyDescent="0.2">
      <c r="A251" s="50"/>
      <c r="B251" s="50"/>
      <c r="C251" s="50"/>
      <c r="D251" s="45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5.75" customHeight="1" x14ac:dyDescent="0.2">
      <c r="A252" s="50"/>
      <c r="B252" s="50"/>
      <c r="C252" s="50"/>
      <c r="D252" s="45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5.75" customHeight="1" x14ac:dyDescent="0.2">
      <c r="A253" s="50"/>
      <c r="B253" s="50"/>
      <c r="C253" s="50"/>
      <c r="D253" s="45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5.75" customHeight="1" x14ac:dyDescent="0.2">
      <c r="A254" s="50"/>
      <c r="B254" s="50"/>
      <c r="C254" s="50"/>
      <c r="D254" s="45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5.75" customHeight="1" x14ac:dyDescent="0.2">
      <c r="A255" s="50"/>
      <c r="B255" s="50"/>
      <c r="C255" s="50"/>
      <c r="D255" s="45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5.75" customHeight="1" x14ac:dyDescent="0.2">
      <c r="A256" s="50"/>
      <c r="B256" s="50"/>
      <c r="C256" s="50"/>
      <c r="D256" s="45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5.75" customHeight="1" x14ac:dyDescent="0.2">
      <c r="A257" s="50"/>
      <c r="B257" s="50"/>
      <c r="C257" s="50"/>
      <c r="D257" s="45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5.75" customHeight="1" x14ac:dyDescent="0.2">
      <c r="A258" s="50"/>
      <c r="B258" s="50"/>
      <c r="C258" s="50"/>
      <c r="D258" s="45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5.75" customHeight="1" x14ac:dyDescent="0.2">
      <c r="A259" s="50"/>
      <c r="B259" s="50"/>
      <c r="C259" s="50"/>
      <c r="D259" s="45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5.75" customHeight="1" x14ac:dyDescent="0.2">
      <c r="A260" s="50"/>
      <c r="B260" s="50"/>
      <c r="C260" s="50"/>
      <c r="D260" s="45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5.75" customHeight="1" x14ac:dyDescent="0.2">
      <c r="A261" s="50"/>
      <c r="B261" s="50"/>
      <c r="C261" s="50"/>
      <c r="D261" s="45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5.75" customHeight="1" x14ac:dyDescent="0.2">
      <c r="A262" s="50"/>
      <c r="B262" s="50"/>
      <c r="C262" s="50"/>
      <c r="D262" s="45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5.75" customHeight="1" x14ac:dyDescent="0.2">
      <c r="A263" s="50"/>
      <c r="B263" s="50"/>
      <c r="C263" s="50"/>
      <c r="D263" s="45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5.75" customHeight="1" x14ac:dyDescent="0.2">
      <c r="A264" s="50"/>
      <c r="B264" s="50"/>
      <c r="C264" s="50"/>
      <c r="D264" s="45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5.75" customHeight="1" x14ac:dyDescent="0.2">
      <c r="A265" s="50"/>
      <c r="B265" s="50"/>
      <c r="C265" s="50"/>
      <c r="D265" s="45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5.75" customHeight="1" x14ac:dyDescent="0.2">
      <c r="A266" s="50"/>
      <c r="B266" s="50"/>
      <c r="C266" s="50"/>
      <c r="D266" s="45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5.75" customHeight="1" x14ac:dyDescent="0.2">
      <c r="A267" s="50"/>
      <c r="B267" s="50"/>
      <c r="C267" s="50"/>
      <c r="D267" s="45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5.75" customHeight="1" x14ac:dyDescent="0.2">
      <c r="A268" s="50"/>
      <c r="B268" s="50"/>
      <c r="C268" s="50"/>
      <c r="D268" s="45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5.75" customHeight="1" x14ac:dyDescent="0.2">
      <c r="A269" s="50"/>
      <c r="B269" s="50"/>
      <c r="C269" s="50"/>
      <c r="D269" s="45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5.75" customHeight="1" x14ac:dyDescent="0.2">
      <c r="A270" s="50"/>
      <c r="B270" s="50"/>
      <c r="C270" s="50"/>
      <c r="D270" s="45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5.75" customHeight="1" x14ac:dyDescent="0.2">
      <c r="A271" s="50"/>
      <c r="B271" s="50"/>
      <c r="C271" s="50"/>
      <c r="D271" s="45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5.75" customHeight="1" x14ac:dyDescent="0.2">
      <c r="A272" s="50"/>
      <c r="B272" s="50"/>
      <c r="C272" s="50"/>
      <c r="D272" s="45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5.75" customHeight="1" x14ac:dyDescent="0.2">
      <c r="A273" s="50"/>
      <c r="B273" s="50"/>
      <c r="C273" s="50"/>
      <c r="D273" s="45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5.75" customHeight="1" x14ac:dyDescent="0.2">
      <c r="A274" s="50"/>
      <c r="B274" s="50"/>
      <c r="C274" s="50"/>
      <c r="D274" s="45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5.75" customHeight="1" x14ac:dyDescent="0.2">
      <c r="A275" s="50"/>
      <c r="B275" s="50"/>
      <c r="C275" s="50"/>
      <c r="D275" s="45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5.75" customHeight="1" x14ac:dyDescent="0.2">
      <c r="A276" s="50"/>
      <c r="B276" s="50"/>
      <c r="C276" s="50"/>
      <c r="D276" s="45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5.75" customHeight="1" x14ac:dyDescent="0.2"/>
    <row r="278" spans="1:26" ht="15.75" customHeight="1" x14ac:dyDescent="0.2"/>
    <row r="279" spans="1:26" ht="15.75" customHeight="1" x14ac:dyDescent="0.2"/>
    <row r="280" spans="1:26" ht="15.75" customHeight="1" x14ac:dyDescent="0.2"/>
    <row r="281" spans="1:26" ht="15.75" customHeight="1" x14ac:dyDescent="0.2"/>
    <row r="282" spans="1:26" ht="15.75" customHeight="1" x14ac:dyDescent="0.2"/>
    <row r="283" spans="1:26" ht="15.75" customHeight="1" x14ac:dyDescent="0.2"/>
    <row r="284" spans="1:26" ht="15.75" customHeight="1" x14ac:dyDescent="0.2"/>
    <row r="285" spans="1:26" ht="15.75" customHeight="1" x14ac:dyDescent="0.2"/>
    <row r="286" spans="1:26" ht="15.75" customHeight="1" x14ac:dyDescent="0.2"/>
    <row r="287" spans="1:26" ht="15.75" customHeight="1" x14ac:dyDescent="0.2"/>
    <row r="288" spans="1:26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</sheetData>
  <mergeCells count="1">
    <mergeCell ref="A6:E6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ore - Please select a score for this item.">
          <x14:formula1>
            <xm:f>'Summary - Do not input'!$B$21:$B$24</xm:f>
          </x14:formula1>
          <xm:sqref>D17:D20 D8:D14 D69:D70 D73:D74 D63:D66 D59:D60 D54:D56 D45:D51 D38:D39 D34:D35 D23:D25 D28:D31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4"/>
  <sheetViews>
    <sheetView tabSelected="1" workbookViewId="0">
      <selection activeCell="B17" sqref="B17"/>
    </sheetView>
  </sheetViews>
  <sheetFormatPr defaultColWidth="11.5546875" defaultRowHeight="15" x14ac:dyDescent="0.2"/>
  <sheetData>
    <row r="4" spans="1:2" x14ac:dyDescent="0.2">
      <c r="A4" s="148" t="s">
        <v>185</v>
      </c>
      <c r="B4" s="186" t="s">
        <v>187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- Do not input</vt:lpstr>
      <vt:lpstr>Checklist for Living</vt:lpstr>
      <vt:lpstr>Checklist for Livelihood</vt:lpstr>
      <vt:lpstr>Link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Wright</cp:lastModifiedBy>
  <dcterms:created xsi:type="dcterms:W3CDTF">2021-08-24T03:05:01Z</dcterms:created>
  <dcterms:modified xsi:type="dcterms:W3CDTF">2022-02-18T17:49:30Z</dcterms:modified>
</cp:coreProperties>
</file>